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Przetargi małe 2026\ZP 44-2 CUW Dostawa sprzętu komputerowego do PS nr 6\"/>
    </mc:Choice>
  </mc:AlternateContent>
  <xr:revisionPtr revIDLastSave="0" documentId="13_ncr:1_{46E0F854-069E-4EA2-9DCE-9999E4F0C38B}" xr6:coauthVersionLast="47" xr6:coauthVersionMax="47" xr10:uidLastSave="{00000000-0000-0000-0000-000000000000}"/>
  <bookViews>
    <workbookView xWindow="-120" yWindow="-120" windowWidth="29040" windowHeight="15720" xr2:uid="{1E6AB511-6805-4777-BF49-D89A1C0D1527}"/>
  </bookViews>
  <sheets>
    <sheet name="Część 1" sheetId="1" r:id="rId1"/>
  </sheets>
  <definedNames>
    <definedName name="_xlnm.Print_Area" localSheetId="0">'Część 1'!$A$1:$G$39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36" i="1" s="1"/>
  <c r="F34" i="1"/>
  <c r="F33" i="1"/>
  <c r="F32" i="1"/>
  <c r="F30" i="1"/>
  <c r="F29" i="1"/>
  <c r="F28" i="1"/>
  <c r="F26" i="1"/>
  <c r="F25" i="1"/>
  <c r="F24" i="1"/>
  <c r="F22" i="1"/>
  <c r="F21" i="1"/>
  <c r="F20" i="1"/>
  <c r="F18" i="1"/>
  <c r="F17" i="1"/>
  <c r="F16" i="1"/>
  <c r="F15" i="1"/>
  <c r="F14" i="1"/>
  <c r="F12" i="1"/>
  <c r="F11" i="1" s="1"/>
  <c r="F10" i="1"/>
  <c r="F9" i="1"/>
  <c r="F8" i="1"/>
  <c r="F7" i="1"/>
  <c r="F6" i="1"/>
  <c r="F35" i="1" l="1"/>
  <c r="F37" i="1" l="1"/>
  <c r="F38" i="1"/>
  <c r="F39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<sst xmlns="http://schemas.openxmlformats.org/spreadsheetml/2006/main" count="49" uniqueCount="37">
  <si>
    <t>Załącznik nr 1.1</t>
  </si>
  <si>
    <t>Lp.</t>
  </si>
  <si>
    <t>Nazwa/opis urzadzenia/usługi</t>
  </si>
  <si>
    <t>Producent/Model/Typ</t>
  </si>
  <si>
    <t>Ilość
[szt.]</t>
  </si>
  <si>
    <t>Cena jednostkowa netto [zł]</t>
  </si>
  <si>
    <t>Wartość netto [zł]
(kol. 4 x kol. 5)</t>
  </si>
  <si>
    <t>Stawka VAT</t>
  </si>
  <si>
    <t>Pakiet 1</t>
  </si>
  <si>
    <t>Laptop dla nauczyciela</t>
  </si>
  <si>
    <t>Monitor Interaktywny 65"</t>
  </si>
  <si>
    <t>Uchwyt elektryczny</t>
  </si>
  <si>
    <t>Drukarka atramnetowa</t>
  </si>
  <si>
    <t>Pakiet 2</t>
  </si>
  <si>
    <t>x</t>
  </si>
  <si>
    <t>Dywan interaktywny na mobilnym stojaku</t>
  </si>
  <si>
    <t>Pakiet 3</t>
  </si>
  <si>
    <t>Pakiet 4</t>
  </si>
  <si>
    <t xml:space="preserve">Laptop </t>
  </si>
  <si>
    <t>Urzadzenie wielofunkcyjne</t>
  </si>
  <si>
    <t>Pakiet 5</t>
  </si>
  <si>
    <t>Pakiet 6</t>
  </si>
  <si>
    <t>Laptop</t>
  </si>
  <si>
    <t>Stacja dokująca</t>
  </si>
  <si>
    <t>Komputer stacjonarny</t>
  </si>
  <si>
    <t>Razem wartość netto pozycji
objętych 23% stawką podatku VAT</t>
  </si>
  <si>
    <t>Razem wartość netto pozycji
objętych 0% stawką podatku VAT</t>
  </si>
  <si>
    <t>Razem cena netto</t>
  </si>
  <si>
    <t>Wartość podatku VAT</t>
  </si>
  <si>
    <t>Razem cena brutto
(Razem cena netto + wartość podatku VAT)</t>
  </si>
  <si>
    <t>Okablowanie, montaż i uruchomienie sprzętu (poz. od 1 do 6) znajdującego się w poszczególnych salach</t>
  </si>
  <si>
    <t>Montaż, okablowanie i uruchomienie sprzętu (poz. 1 do 4) znajdującego się w poszczególnych salach</t>
  </si>
  <si>
    <t>Montaż, okablowanie i konfiguracja sprzętu (poz. 1 do 2)</t>
  </si>
  <si>
    <t>FORMULARZ CENOWY - CZĘŚĆ 1
Dostawa sprzętu komputerowego i multimedialnego</t>
  </si>
  <si>
    <t>Montaż, okablowanie i konfiguracja sprzętu (poz. 1 do 6)</t>
  </si>
  <si>
    <t>Urządzenie wielofunkcyjne nr 1</t>
  </si>
  <si>
    <t>Urządzenie wielofunkcyjne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</si>
</sst>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d\.mm\.yyyy"/>
    <numFmt numFmtId="165" formatCode="_-* #,##0.00\ _z_ł_-;\-* #,##0.00\ _z_ł_-;_-* &quot;-&quot;??\ _z_ł_-;_-@_-"/>
  </numFmts>
  <fonts count="1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1"/>
      <name val="Calibri"/>
      <family val="2"/>
      <charset val="238"/>
      <scheme val="minor"/>
    </font>
    <font>
      <i/>
      <sz val="10.5"/>
      <color theme="4" tint="-0.249977111117893"/>
      <name val="Calibri"/>
      <family val="2"/>
      <charset val="238"/>
      <scheme val="minor"/>
    </font>
    <font>
      <i/>
      <sz val="10.5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 diagonalUp="1" diagonalDown="1"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thin">
        <color theme="0" tint="-0.249977111117893"/>
      </diagonal>
    </border>
  </borders>
  <cellStyleXfs count="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3" fillId="0" borderId="0"/>
  </cellStyleXfs>
  <cellXfs count="33">
    <xf numFmtId="0" fontId="0" fillId="0" borderId="0" xfId="0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4" fontId="1" fillId="0" borderId="1" xfId="1" applyFont="1" applyBorder="1" applyAlignment="1">
      <alignment vertical="center"/>
    </xf>
    <xf numFmtId="9" fontId="1" fillId="0" borderId="1" xfId="2" applyFont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center" vertical="center" wrapText="1"/>
    </xf>
    <xf numFmtId="9" fontId="1" fillId="0" borderId="1" xfId="2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9" fontId="12" fillId="0" borderId="1" xfId="2" applyFont="1" applyBorder="1" applyAlignment="1">
      <alignment horizontal="center" vertical="center"/>
    </xf>
    <xf numFmtId="9" fontId="12" fillId="0" borderId="1" xfId="2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vertical="center"/>
      <protection locked="0"/>
    </xf>
    <xf numFmtId="0" fontId="9" fillId="0" borderId="1" xfId="4" applyFont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left" vertical="center" wrapText="1"/>
    </xf>
    <xf numFmtId="165" fontId="6" fillId="2" borderId="3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5">
    <cellStyle name="Normalny" xfId="0" builtinId="0"/>
    <cellStyle name="Normalny 2" xfId="3" xr:uid="{2F9766C1-5C64-414A-B69E-71A0B92B1A8F}"/>
    <cellStyle name="Normalny 2 2 3" xfId="4" xr:uid="{24D9E13B-E60D-4EE8-8BF3-6DB479899ED3}"/>
    <cellStyle name="Procentowy" xfId="2" builtinId="5"/>
    <cellStyle name="Walutowy" xfId="1" builtinId="4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FABD-038A-457D-8FBD-3FBD84B0A939}">
  <sheetPr>
    <pageSetUpPr fitToPage="1"/>
  </sheetPr>
  <dimension ref="A1:G39"/>
  <sheetViews>
    <sheetView tabSelected="1" view="pageBreakPreview" zoomScaleNormal="100" zoomScaleSheetLayoutView="100" workbookViewId="0">
      <selection activeCell="A2" sqref="A2:G2"/>
    </sheetView>
  </sheetViews>
  <sheetFormatPr defaultColWidth="9" defaultRowHeight="15" x14ac:dyDescent="0.25"/>
  <cols>
    <col min="1" max="1" width="4.5703125" style="17" customWidth="1"/>
    <col min="2" max="2" width="36.28515625" customWidth="1"/>
    <col min="3" max="3" width="30.28515625" customWidth="1"/>
    <col min="4" max="4" width="14.5703125" customWidth="1"/>
    <col min="5" max="5" width="13.5703125" style="17" customWidth="1"/>
    <col min="6" max="6" width="14.42578125" style="17" customWidth="1"/>
    <col min="7" max="7" width="14.5703125" style="18" customWidth="1"/>
  </cols>
  <sheetData>
    <row r="1" spans="1:7" ht="22.5" customHeight="1" x14ac:dyDescent="0.25">
      <c r="A1" s="28" t="s">
        <v>0</v>
      </c>
      <c r="B1" s="28"/>
      <c r="C1" s="28"/>
      <c r="D1" s="28"/>
      <c r="E1" s="28"/>
      <c r="F1" s="28"/>
      <c r="G1" s="28"/>
    </row>
    <row r="2" spans="1:7" ht="63.75" customHeight="1" x14ac:dyDescent="0.25">
      <c r="A2" s="29" t="s">
        <v>33</v>
      </c>
      <c r="B2" s="29"/>
      <c r="C2" s="29"/>
      <c r="D2" s="29"/>
      <c r="E2" s="29"/>
      <c r="F2" s="29"/>
      <c r="G2" s="29"/>
    </row>
    <row r="3" spans="1:7" ht="45" x14ac:dyDescent="0.25">
      <c r="A3" s="1" t="s">
        <v>1</v>
      </c>
      <c r="B3" s="2" t="s">
        <v>2</v>
      </c>
      <c r="C3" s="3" t="s">
        <v>3</v>
      </c>
      <c r="D3" s="1" t="s">
        <v>4</v>
      </c>
      <c r="E3" s="1" t="s">
        <v>5</v>
      </c>
      <c r="F3" s="4" t="s">
        <v>6</v>
      </c>
      <c r="G3" s="4" t="s">
        <v>7</v>
      </c>
    </row>
    <row r="4" spans="1:7" x14ac:dyDescent="0.25">
      <c r="A4" s="5">
        <v>1</v>
      </c>
      <c r="B4" s="5">
        <v>2</v>
      </c>
      <c r="C4" s="5">
        <v>3</v>
      </c>
      <c r="D4" s="6">
        <v>4</v>
      </c>
      <c r="E4" s="6">
        <v>5</v>
      </c>
      <c r="F4" s="6">
        <v>6</v>
      </c>
      <c r="G4" s="6">
        <v>7</v>
      </c>
    </row>
    <row r="5" spans="1:7" ht="26.25" customHeight="1" x14ac:dyDescent="0.25">
      <c r="A5" s="25" t="s">
        <v>8</v>
      </c>
      <c r="B5" s="26"/>
      <c r="C5" s="26"/>
      <c r="D5" s="26"/>
      <c r="E5" s="26"/>
      <c r="F5" s="26"/>
      <c r="G5" s="27"/>
    </row>
    <row r="6" spans="1:7" ht="24" customHeight="1" x14ac:dyDescent="0.25">
      <c r="A6" s="7">
        <v>1</v>
      </c>
      <c r="B6" s="16" t="s">
        <v>9</v>
      </c>
      <c r="C6" s="21"/>
      <c r="D6" s="8">
        <v>7</v>
      </c>
      <c r="E6" s="23"/>
      <c r="F6" s="9">
        <f>D6*E6</f>
        <v>0</v>
      </c>
      <c r="G6" s="10">
        <v>0.23</v>
      </c>
    </row>
    <row r="7" spans="1:7" ht="24" customHeight="1" x14ac:dyDescent="0.25">
      <c r="A7" s="7">
        <v>2</v>
      </c>
      <c r="B7" s="11" t="s">
        <v>10</v>
      </c>
      <c r="C7" s="22"/>
      <c r="D7" s="8">
        <v>7</v>
      </c>
      <c r="E7" s="23"/>
      <c r="F7" s="9">
        <f t="shared" ref="F7:F10" si="0">D7*E7</f>
        <v>0</v>
      </c>
      <c r="G7" s="10">
        <v>0.23</v>
      </c>
    </row>
    <row r="8" spans="1:7" ht="24" customHeight="1" x14ac:dyDescent="0.25">
      <c r="A8" s="7">
        <v>3</v>
      </c>
      <c r="B8" s="11" t="s">
        <v>11</v>
      </c>
      <c r="C8" s="21"/>
      <c r="D8" s="8">
        <v>7</v>
      </c>
      <c r="E8" s="23"/>
      <c r="F8" s="9">
        <f t="shared" si="0"/>
        <v>0</v>
      </c>
      <c r="G8" s="10">
        <v>0.23</v>
      </c>
    </row>
    <row r="9" spans="1:7" ht="24" customHeight="1" x14ac:dyDescent="0.25">
      <c r="A9" s="7">
        <v>4</v>
      </c>
      <c r="B9" s="11" t="s">
        <v>12</v>
      </c>
      <c r="C9" s="22"/>
      <c r="D9" s="7">
        <v>7</v>
      </c>
      <c r="E9" s="23"/>
      <c r="F9" s="9">
        <f t="shared" si="0"/>
        <v>0</v>
      </c>
      <c r="G9" s="10">
        <v>0.23</v>
      </c>
    </row>
    <row r="10" spans="1:7" ht="45" x14ac:dyDescent="0.25">
      <c r="A10" s="7">
        <v>5</v>
      </c>
      <c r="B10" s="16" t="s">
        <v>30</v>
      </c>
      <c r="C10" s="12"/>
      <c r="D10" s="7">
        <v>1</v>
      </c>
      <c r="E10" s="23"/>
      <c r="F10" s="9">
        <f t="shared" si="0"/>
        <v>0</v>
      </c>
      <c r="G10" s="10">
        <v>0.23</v>
      </c>
    </row>
    <row r="11" spans="1:7" ht="30" customHeight="1" x14ac:dyDescent="0.25">
      <c r="A11" s="25" t="s">
        <v>13</v>
      </c>
      <c r="B11" s="26"/>
      <c r="C11" s="26"/>
      <c r="D11" s="26" t="s">
        <v>14</v>
      </c>
      <c r="E11" s="26"/>
      <c r="F11" s="26">
        <f>F12</f>
        <v>0</v>
      </c>
      <c r="G11" s="27"/>
    </row>
    <row r="12" spans="1:7" ht="30" x14ac:dyDescent="0.25">
      <c r="A12" s="7">
        <v>1</v>
      </c>
      <c r="B12" s="13" t="s">
        <v>15</v>
      </c>
      <c r="C12" s="24"/>
      <c r="D12" s="14">
        <v>2</v>
      </c>
      <c r="E12" s="23"/>
      <c r="F12" s="9">
        <f>D12*E12</f>
        <v>0</v>
      </c>
      <c r="G12" s="10">
        <v>0.23</v>
      </c>
    </row>
    <row r="13" spans="1:7" ht="30" customHeight="1" x14ac:dyDescent="0.25">
      <c r="A13" s="25" t="s">
        <v>16</v>
      </c>
      <c r="B13" s="26"/>
      <c r="C13" s="26"/>
      <c r="D13" s="26" t="s">
        <v>14</v>
      </c>
      <c r="E13" s="26"/>
      <c r="F13" s="26">
        <v>136212.01999999999</v>
      </c>
      <c r="G13" s="27"/>
    </row>
    <row r="14" spans="1:7" ht="24" customHeight="1" x14ac:dyDescent="0.25">
      <c r="A14" s="7">
        <v>1</v>
      </c>
      <c r="B14" s="11" t="s">
        <v>9</v>
      </c>
      <c r="C14" s="22"/>
      <c r="D14" s="8">
        <v>7</v>
      </c>
      <c r="E14" s="23"/>
      <c r="F14" s="9">
        <f>D14*E14</f>
        <v>0</v>
      </c>
      <c r="G14" s="15">
        <v>0.23</v>
      </c>
    </row>
    <row r="15" spans="1:7" ht="24" customHeight="1" x14ac:dyDescent="0.25">
      <c r="A15" s="7">
        <v>2</v>
      </c>
      <c r="B15" s="11" t="s">
        <v>10</v>
      </c>
      <c r="C15" s="21"/>
      <c r="D15" s="8">
        <v>7</v>
      </c>
      <c r="E15" s="23"/>
      <c r="F15" s="9">
        <f t="shared" ref="F15:F18" si="1">D15*E15</f>
        <v>0</v>
      </c>
      <c r="G15" s="20">
        <v>0</v>
      </c>
    </row>
    <row r="16" spans="1:7" ht="24" customHeight="1" x14ac:dyDescent="0.25">
      <c r="A16" s="7">
        <v>3</v>
      </c>
      <c r="B16" s="11" t="s">
        <v>11</v>
      </c>
      <c r="C16" s="21"/>
      <c r="D16" s="8">
        <v>7</v>
      </c>
      <c r="E16" s="23"/>
      <c r="F16" s="9">
        <f t="shared" si="1"/>
        <v>0</v>
      </c>
      <c r="G16" s="10">
        <v>0.23</v>
      </c>
    </row>
    <row r="17" spans="1:7" ht="24" customHeight="1" x14ac:dyDescent="0.25">
      <c r="A17" s="7">
        <v>4</v>
      </c>
      <c r="B17" s="11" t="s">
        <v>12</v>
      </c>
      <c r="C17" s="22"/>
      <c r="D17" s="7">
        <v>7</v>
      </c>
      <c r="E17" s="23"/>
      <c r="F17" s="9">
        <f t="shared" si="1"/>
        <v>0</v>
      </c>
      <c r="G17" s="19">
        <v>0</v>
      </c>
    </row>
    <row r="18" spans="1:7" ht="45" x14ac:dyDescent="0.25">
      <c r="A18" s="7">
        <v>5</v>
      </c>
      <c r="B18" s="16" t="s">
        <v>31</v>
      </c>
      <c r="C18" s="12"/>
      <c r="D18" s="8">
        <v>7</v>
      </c>
      <c r="E18" s="23"/>
      <c r="F18" s="9">
        <f t="shared" si="1"/>
        <v>0</v>
      </c>
      <c r="G18" s="10">
        <v>0.23</v>
      </c>
    </row>
    <row r="19" spans="1:7" ht="30.75" customHeight="1" x14ac:dyDescent="0.25">
      <c r="A19" s="25" t="s">
        <v>17</v>
      </c>
      <c r="B19" s="26"/>
      <c r="C19" s="26"/>
      <c r="D19" s="26" t="s">
        <v>14</v>
      </c>
      <c r="E19" s="26"/>
      <c r="F19" s="26">
        <v>8500</v>
      </c>
      <c r="G19" s="27"/>
    </row>
    <row r="20" spans="1:7" ht="24" customHeight="1" x14ac:dyDescent="0.25">
      <c r="A20" s="7">
        <v>1</v>
      </c>
      <c r="B20" s="16" t="s">
        <v>18</v>
      </c>
      <c r="C20" s="21"/>
      <c r="D20" s="8">
        <v>1</v>
      </c>
      <c r="E20" s="23"/>
      <c r="F20" s="9">
        <f>D20*E20</f>
        <v>0</v>
      </c>
      <c r="G20" s="10">
        <v>0.23</v>
      </c>
    </row>
    <row r="21" spans="1:7" ht="24" customHeight="1" x14ac:dyDescent="0.25">
      <c r="A21" s="7">
        <v>2</v>
      </c>
      <c r="B21" s="16" t="s">
        <v>19</v>
      </c>
      <c r="C21" s="21"/>
      <c r="D21" s="8">
        <v>1</v>
      </c>
      <c r="E21" s="23"/>
      <c r="F21" s="9">
        <f t="shared" ref="F21:F22" si="2">D21*E21</f>
        <v>0</v>
      </c>
      <c r="G21" s="10">
        <v>0.23</v>
      </c>
    </row>
    <row r="22" spans="1:7" ht="30" x14ac:dyDescent="0.25">
      <c r="A22" s="7">
        <v>3</v>
      </c>
      <c r="B22" s="16" t="s">
        <v>32</v>
      </c>
      <c r="C22" s="12"/>
      <c r="D22" s="8">
        <v>1</v>
      </c>
      <c r="E22" s="23"/>
      <c r="F22" s="9">
        <f t="shared" si="2"/>
        <v>0</v>
      </c>
      <c r="G22" s="10">
        <v>0.23</v>
      </c>
    </row>
    <row r="23" spans="1:7" ht="30" customHeight="1" x14ac:dyDescent="0.25">
      <c r="A23" s="25" t="s">
        <v>20</v>
      </c>
      <c r="B23" s="26"/>
      <c r="C23" s="26"/>
      <c r="D23" s="26" t="s">
        <v>14</v>
      </c>
      <c r="E23" s="26"/>
      <c r="F23" s="26">
        <v>9571.43</v>
      </c>
      <c r="G23" s="27"/>
    </row>
    <row r="24" spans="1:7" ht="24" customHeight="1" x14ac:dyDescent="0.25">
      <c r="A24" s="7">
        <v>1</v>
      </c>
      <c r="B24" s="16" t="s">
        <v>18</v>
      </c>
      <c r="C24" s="21"/>
      <c r="D24" s="8">
        <v>1</v>
      </c>
      <c r="E24" s="23"/>
      <c r="F24" s="9">
        <f>D24*E24</f>
        <v>0</v>
      </c>
      <c r="G24" s="10">
        <v>0.23</v>
      </c>
    </row>
    <row r="25" spans="1:7" ht="24" customHeight="1" x14ac:dyDescent="0.25">
      <c r="A25" s="7">
        <v>2</v>
      </c>
      <c r="B25" s="16" t="s">
        <v>19</v>
      </c>
      <c r="C25" s="21"/>
      <c r="D25" s="8">
        <v>1</v>
      </c>
      <c r="E25" s="23"/>
      <c r="F25" s="9">
        <f t="shared" ref="F25:F26" si="3">D25*E25</f>
        <v>0</v>
      </c>
      <c r="G25" s="10">
        <v>0.23</v>
      </c>
    </row>
    <row r="26" spans="1:7" ht="30" x14ac:dyDescent="0.25">
      <c r="A26" s="7">
        <v>3</v>
      </c>
      <c r="B26" s="16" t="s">
        <v>32</v>
      </c>
      <c r="C26" s="12"/>
      <c r="D26" s="8">
        <v>1</v>
      </c>
      <c r="E26" s="23"/>
      <c r="F26" s="9">
        <f t="shared" si="3"/>
        <v>0</v>
      </c>
      <c r="G26" s="10">
        <v>0.23</v>
      </c>
    </row>
    <row r="27" spans="1:7" ht="30" customHeight="1" x14ac:dyDescent="0.25">
      <c r="A27" s="25" t="s">
        <v>21</v>
      </c>
      <c r="B27" s="26"/>
      <c r="C27" s="26"/>
      <c r="D27" s="26" t="s">
        <v>14</v>
      </c>
      <c r="E27" s="26"/>
      <c r="F27" s="26">
        <v>62236.04</v>
      </c>
      <c r="G27" s="27"/>
    </row>
    <row r="28" spans="1:7" ht="24" customHeight="1" x14ac:dyDescent="0.25">
      <c r="A28" s="7">
        <v>1</v>
      </c>
      <c r="B28" s="16" t="s">
        <v>22</v>
      </c>
      <c r="C28" s="21"/>
      <c r="D28" s="8">
        <v>3</v>
      </c>
      <c r="E28" s="23"/>
      <c r="F28" s="9">
        <f>D28*E28</f>
        <v>0</v>
      </c>
      <c r="G28" s="10">
        <v>0.23</v>
      </c>
    </row>
    <row r="29" spans="1:7" ht="24" customHeight="1" x14ac:dyDescent="0.25">
      <c r="A29" s="7">
        <v>2</v>
      </c>
      <c r="B29" s="16" t="s">
        <v>23</v>
      </c>
      <c r="C29" s="21"/>
      <c r="D29" s="8">
        <v>3</v>
      </c>
      <c r="E29" s="23"/>
      <c r="F29" s="9">
        <f t="shared" ref="F29:F34" si="4">D29*E29</f>
        <v>0</v>
      </c>
      <c r="G29" s="10">
        <v>0.23</v>
      </c>
    </row>
    <row r="30" spans="1:7" ht="24" customHeight="1" x14ac:dyDescent="0.25">
      <c r="A30" s="7">
        <v>3</v>
      </c>
      <c r="B30" s="16" t="s">
        <v>24</v>
      </c>
      <c r="C30" s="21"/>
      <c r="D30" s="8">
        <v>1</v>
      </c>
      <c r="E30" s="23"/>
      <c r="F30" s="9">
        <f t="shared" si="4"/>
        <v>0</v>
      </c>
      <c r="G30" s="10">
        <v>0.23</v>
      </c>
    </row>
    <row r="31" spans="1:7" ht="24" customHeight="1" x14ac:dyDescent="0.25">
      <c r="A31" s="7">
        <v>4</v>
      </c>
      <c r="B31" s="16" t="s">
        <v>24</v>
      </c>
      <c r="C31" s="21"/>
      <c r="D31" s="8">
        <v>1</v>
      </c>
      <c r="E31" s="23"/>
      <c r="F31" s="9">
        <f t="shared" si="4"/>
        <v>0</v>
      </c>
      <c r="G31" s="19">
        <v>0</v>
      </c>
    </row>
    <row r="32" spans="1:7" ht="24" customHeight="1" x14ac:dyDescent="0.25">
      <c r="A32" s="7">
        <v>5</v>
      </c>
      <c r="B32" s="16" t="s">
        <v>35</v>
      </c>
      <c r="C32" s="21"/>
      <c r="D32" s="8">
        <v>1</v>
      </c>
      <c r="E32" s="23"/>
      <c r="F32" s="9">
        <f t="shared" si="4"/>
        <v>0</v>
      </c>
      <c r="G32" s="10">
        <v>0.23</v>
      </c>
    </row>
    <row r="33" spans="1:7" ht="24" customHeight="1" x14ac:dyDescent="0.25">
      <c r="A33" s="7">
        <v>6</v>
      </c>
      <c r="B33" s="16" t="s">
        <v>36</v>
      </c>
      <c r="C33" s="22"/>
      <c r="D33" s="7">
        <v>2</v>
      </c>
      <c r="E33" s="23"/>
      <c r="F33" s="9">
        <f t="shared" si="4"/>
        <v>0</v>
      </c>
      <c r="G33" s="10">
        <v>0.23</v>
      </c>
    </row>
    <row r="34" spans="1:7" ht="30" x14ac:dyDescent="0.25">
      <c r="A34" s="7">
        <v>7</v>
      </c>
      <c r="B34" s="16" t="s">
        <v>34</v>
      </c>
      <c r="C34" s="12"/>
      <c r="D34" s="8">
        <v>3</v>
      </c>
      <c r="E34" s="23"/>
      <c r="F34" s="9">
        <f t="shared" si="4"/>
        <v>0</v>
      </c>
      <c r="G34" s="10">
        <v>0.23</v>
      </c>
    </row>
    <row r="35" spans="1:7" ht="33.75" customHeight="1" x14ac:dyDescent="0.25">
      <c r="A35" s="30" t="s">
        <v>25</v>
      </c>
      <c r="B35" s="30"/>
      <c r="C35" s="30"/>
      <c r="D35" s="30"/>
      <c r="E35" s="30"/>
      <c r="F35" s="31">
        <f>SUM(F6:F10,F12,F14,F16,F18,F20:F22,F24:F26,F28:F30,F32:F34)</f>
        <v>0</v>
      </c>
      <c r="G35" s="31"/>
    </row>
    <row r="36" spans="1:7" ht="33.75" customHeight="1" x14ac:dyDescent="0.25">
      <c r="A36" s="30" t="s">
        <v>26</v>
      </c>
      <c r="B36" s="30"/>
      <c r="C36" s="30"/>
      <c r="D36" s="30"/>
      <c r="E36" s="30"/>
      <c r="F36" s="31">
        <f>SUM(F15,F17,F31)</f>
        <v>0</v>
      </c>
      <c r="G36" s="31"/>
    </row>
    <row r="37" spans="1:7" ht="33.75" customHeight="1" x14ac:dyDescent="0.25">
      <c r="A37" s="32" t="s">
        <v>27</v>
      </c>
      <c r="B37" s="32"/>
      <c r="C37" s="32"/>
      <c r="D37" s="32"/>
      <c r="E37" s="32"/>
      <c r="F37" s="31">
        <f>F35+F36</f>
        <v>0</v>
      </c>
      <c r="G37" s="31"/>
    </row>
    <row r="38" spans="1:7" ht="33.75" customHeight="1" x14ac:dyDescent="0.25">
      <c r="A38" s="32" t="s">
        <v>28</v>
      </c>
      <c r="B38" s="32"/>
      <c r="C38" s="32"/>
      <c r="D38" s="32"/>
      <c r="E38" s="32"/>
      <c r="F38" s="31">
        <f>0.23*F35</f>
        <v>0</v>
      </c>
      <c r="G38" s="31"/>
    </row>
    <row r="39" spans="1:7" ht="33.75" customHeight="1" x14ac:dyDescent="0.25">
      <c r="A39" s="30" t="s">
        <v>29</v>
      </c>
      <c r="B39" s="30"/>
      <c r="C39" s="30"/>
      <c r="D39" s="30"/>
      <c r="E39" s="30"/>
      <c r="F39" s="31" cm="1">
        <f t="array" ref="F39">SUM(ROUND(F37:G38, 2))</f>
        <v>0</v>
      </c>
      <c r="G39" s="31"/>
    </row>
  </sheetData>
  <sheetProtection algorithmName="SHA-512" hashValue="H9BOMdbsEipfvFtrHgrBAcZCy8ngv4u8ZxmSP/klaIva2T0/FEBCjfsQecf0dYCjSNfZt4iRYRgYMX4lwEcuew==" saltValue="EY3Y1SjWr7BIdbHiF8luuA==" spinCount="100000" sheet="1" formatRows="0"/>
  <mergeCells count="18">
    <mergeCell ref="A37:E37"/>
    <mergeCell ref="F37:G37"/>
    <mergeCell ref="A38:E38"/>
    <mergeCell ref="F38:G38"/>
    <mergeCell ref="A39:E39"/>
    <mergeCell ref="F39:G39"/>
    <mergeCell ref="A23:G23"/>
    <mergeCell ref="A27:G27"/>
    <mergeCell ref="A35:E35"/>
    <mergeCell ref="F35:G35"/>
    <mergeCell ref="A36:E36"/>
    <mergeCell ref="F36:G36"/>
    <mergeCell ref="A19:G19"/>
    <mergeCell ref="A1:G1"/>
    <mergeCell ref="A2:G2"/>
    <mergeCell ref="A5:G5"/>
    <mergeCell ref="A11:G11"/>
    <mergeCell ref="A13:G13"/>
  </mergeCells>
  <conditionalFormatting sqref="F3:F4">
    <cfRule type="expression" dxfId="6" priority="1">
      <formula>EXACT("x",D3)</formula>
    </cfRule>
  </conditionalFormatting>
  <conditionalFormatting sqref="F3:G4">
    <cfRule type="expression" dxfId="5" priority="2">
      <formula>EXACT("x",#REF!)</formula>
    </cfRule>
    <cfRule type="expression" dxfId="4" priority="3">
      <formula>"$E$6=$L$3"</formula>
    </cfRule>
    <cfRule type="expression" dxfId="3" priority="4">
      <formula>"$E$6=x"</formula>
    </cfRule>
    <cfRule type="expression" priority="5">
      <formula>"x=$E$6"</formula>
    </cfRule>
    <cfRule type="expression" dxfId="2" priority="6">
      <formula>"e6=x"</formula>
    </cfRule>
  </conditionalFormatting>
  <conditionalFormatting sqref="G3">
    <cfRule type="expression" dxfId="1" priority="8">
      <formula>EXACT("x",E6)</formula>
    </cfRule>
  </conditionalFormatting>
  <conditionalFormatting sqref="G4">
    <cfRule type="expression" dxfId="0" priority="7">
      <formula>EXACT("x",E6)</formula>
    </cfRule>
  </conditionalFormatting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</vt:lpstr>
      <vt:lpstr>'Część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Opyrchał</dc:creator>
  <cp:lastModifiedBy>Wojciech Opyrchał</cp:lastModifiedBy>
  <cp:lastPrinted>2026-10-12T11:03:40Z</cp:lastPrinted>
  <dcterms:created xsi:type="dcterms:W3CDTF">2026-10-12T08:09:24Z</dcterms:created>
  <dcterms:modified xsi:type="dcterms:W3CDTF">2026-11-02T12:09:39Z</dcterms:modified>
</cp:coreProperties>
</file>