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ZAMÓWIENIA PUBLICZNE\PRZETARGI\SPOŻYWCZE przetargi\SPOŻWYCZE\2027 SPOŻYWCZE przetarg\1. MECENAS I ZAMIESZCZENIE OGŁOSZENIA\"/>
    </mc:Choice>
  </mc:AlternateContent>
  <bookViews>
    <workbookView xWindow="0" yWindow="0" windowWidth="28770" windowHeight="12240"/>
  </bookViews>
  <sheets>
    <sheet name="Nabiał i produkty mleczarskie" sheetId="2" r:id="rId1"/>
    <sheet name="Mięso i wędliny" sheetId="3" r:id="rId2"/>
    <sheet name="Mrożonki" sheetId="8" r:id="rId3"/>
    <sheet name="Pieczywo" sheetId="5" r:id="rId4"/>
    <sheet name="Jaja kurze konsumpcyjne" sheetId="7" r:id="rId5"/>
    <sheet name="Warzywa i owoce " sheetId="10" r:id="rId6"/>
    <sheet name="Ryby" sheetId="9" r:id="rId7"/>
    <sheet name="Arkusz1" sheetId="11" state="hidden" r:id="rId8"/>
    <sheet name="Artykuły ogólnospożywcze" sheetId="4" r:id="rId9"/>
  </sheets>
  <calcPr calcId="152511"/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G14" i="2"/>
  <c r="I14" i="2" s="1"/>
  <c r="G15" i="2"/>
  <c r="I15" i="2" s="1"/>
  <c r="G16" i="2"/>
  <c r="I16" i="2" s="1"/>
  <c r="G17" i="2"/>
  <c r="I17" i="2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H13" i="2"/>
  <c r="G13" i="2"/>
  <c r="I13" i="2" s="1"/>
  <c r="I11" i="3"/>
  <c r="I17" i="3"/>
  <c r="I18" i="3"/>
  <c r="I21" i="3"/>
  <c r="I23" i="3"/>
  <c r="I25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G11" i="3"/>
  <c r="G12" i="3"/>
  <c r="I12" i="3" s="1"/>
  <c r="G13" i="3"/>
  <c r="I13" i="3" s="1"/>
  <c r="G14" i="3"/>
  <c r="I14" i="3" s="1"/>
  <c r="G15" i="3"/>
  <c r="I15" i="3" s="1"/>
  <c r="G16" i="3"/>
  <c r="I16" i="3" s="1"/>
  <c r="G17" i="3"/>
  <c r="G18" i="3"/>
  <c r="G19" i="3"/>
  <c r="I19" i="3" s="1"/>
  <c r="G20" i="3"/>
  <c r="I20" i="3" s="1"/>
  <c r="G21" i="3"/>
  <c r="G22" i="3"/>
  <c r="I22" i="3" s="1"/>
  <c r="G23" i="3"/>
  <c r="G24" i="3"/>
  <c r="I24" i="3" s="1"/>
  <c r="G25" i="3"/>
  <c r="G26" i="3"/>
  <c r="I26" i="3" s="1"/>
  <c r="H10" i="3"/>
  <c r="G10" i="3"/>
  <c r="I10" i="3" s="1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H9" i="8"/>
  <c r="I9" i="8" s="1"/>
  <c r="G9" i="8"/>
  <c r="I11" i="5"/>
  <c r="I12" i="5"/>
  <c r="I13" i="5"/>
  <c r="I14" i="5"/>
  <c r="I15" i="5"/>
  <c r="I16" i="5"/>
  <c r="I17" i="5"/>
  <c r="H11" i="5"/>
  <c r="H12" i="5"/>
  <c r="H13" i="5"/>
  <c r="H14" i="5"/>
  <c r="H15" i="5"/>
  <c r="H16" i="5"/>
  <c r="H17" i="5"/>
  <c r="G11" i="5"/>
  <c r="G12" i="5"/>
  <c r="G13" i="5"/>
  <c r="G14" i="5"/>
  <c r="G15" i="5"/>
  <c r="G16" i="5"/>
  <c r="G17" i="5"/>
  <c r="H10" i="5"/>
  <c r="I10" i="5" s="1"/>
  <c r="G10" i="5"/>
  <c r="H10" i="7"/>
  <c r="I10" i="7" s="1"/>
  <c r="I11" i="7" s="1"/>
  <c r="G10" i="7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H42" i="10"/>
  <c r="I42" i="10" s="1"/>
  <c r="G42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H10" i="10"/>
  <c r="I10" i="10" s="1"/>
  <c r="G10" i="10"/>
  <c r="G8" i="9"/>
  <c r="G9" i="9"/>
  <c r="G10" i="9"/>
  <c r="G11" i="9"/>
  <c r="H8" i="9"/>
  <c r="I8" i="9" s="1"/>
  <c r="H9" i="9"/>
  <c r="I9" i="9" s="1"/>
  <c r="H10" i="9"/>
  <c r="I10" i="9" s="1"/>
  <c r="H11" i="9"/>
  <c r="I11" i="9" s="1"/>
  <c r="H7" i="9"/>
  <c r="I7" i="9" s="1"/>
  <c r="G7" i="9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H10" i="4"/>
  <c r="I10" i="4" s="1"/>
  <c r="I104" i="4" s="1"/>
  <c r="G10" i="4"/>
  <c r="I12" i="9" l="1"/>
  <c r="I25" i="2"/>
  <c r="H102" i="4" l="1"/>
  <c r="I31" i="10" l="1"/>
  <c r="H31" i="10"/>
  <c r="H72" i="4"/>
  <c r="H66" i="4"/>
  <c r="H65" i="4"/>
  <c r="I11" i="10" l="1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2" i="10"/>
  <c r="I33" i="10"/>
  <c r="I34" i="10"/>
  <c r="I35" i="10"/>
  <c r="I36" i="10"/>
  <c r="I37" i="10"/>
  <c r="I38" i="10"/>
  <c r="I39" i="10"/>
  <c r="I60" i="10" s="1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18" i="5" l="1"/>
  <c r="H18" i="5"/>
  <c r="H103" i="4" l="1"/>
  <c r="I103" i="4" s="1"/>
  <c r="H20" i="10" l="1"/>
  <c r="H21" i="10"/>
  <c r="H22" i="10"/>
  <c r="H11" i="10"/>
  <c r="H12" i="10"/>
  <c r="H16" i="10"/>
  <c r="H17" i="10"/>
  <c r="H32" i="10"/>
  <c r="H33" i="10"/>
  <c r="H34" i="10"/>
  <c r="H35" i="10"/>
  <c r="H36" i="10"/>
  <c r="H37" i="10"/>
  <c r="H38" i="10"/>
  <c r="H39" i="10"/>
  <c r="H18" i="8"/>
  <c r="H19" i="8"/>
  <c r="H20" i="8"/>
  <c r="H21" i="8"/>
  <c r="H22" i="8"/>
  <c r="H23" i="8"/>
  <c r="H24" i="8"/>
  <c r="H25" i="8"/>
  <c r="H10" i="8" l="1"/>
  <c r="H11" i="8"/>
  <c r="H12" i="8"/>
  <c r="H13" i="8"/>
  <c r="H14" i="8"/>
  <c r="H15" i="8"/>
  <c r="H16" i="8"/>
  <c r="H17" i="8"/>
  <c r="H13" i="10"/>
  <c r="H14" i="10"/>
  <c r="H15" i="10"/>
  <c r="H18" i="10"/>
  <c r="H19" i="10"/>
  <c r="H23" i="10"/>
  <c r="H24" i="10"/>
  <c r="H25" i="10"/>
  <c r="H26" i="10"/>
  <c r="H27" i="10"/>
  <c r="H28" i="10"/>
  <c r="H30" i="10"/>
  <c r="H11" i="4" l="1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7" i="4"/>
  <c r="H68" i="4"/>
  <c r="H69" i="4"/>
  <c r="H70" i="4"/>
  <c r="H71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1" i="7" l="1"/>
  <c r="H60" i="10" l="1"/>
  <c r="H12" i="9" l="1"/>
  <c r="H25" i="2" l="1"/>
  <c r="H26" i="8"/>
  <c r="I26" i="8"/>
  <c r="H104" i="4"/>
  <c r="I27" i="3"/>
  <c r="H27" i="3"/>
</calcChain>
</file>

<file path=xl/sharedStrings.xml><?xml version="1.0" encoding="utf-8"?>
<sst xmlns="http://schemas.openxmlformats.org/spreadsheetml/2006/main" count="742" uniqueCount="329">
  <si>
    <t>I KRYTERIUM OCENY OFERTY:</t>
  </si>
  <si>
    <t xml:space="preserve">Opis jakościowy produktów spożywczych będących przedmiotem zamówienia to: </t>
  </si>
  <si>
    <t>L.p.</t>
  </si>
  <si>
    <r>
      <t xml:space="preserve">Przedmiot zamówienia – </t>
    </r>
    <r>
      <rPr>
        <b/>
        <sz val="12"/>
        <color rgb="FF000000"/>
        <rFont val="Times New Roman"/>
        <family val="1"/>
        <charset val="238"/>
      </rPr>
      <t>Nabiał</t>
    </r>
  </si>
  <si>
    <t>J M</t>
  </si>
  <si>
    <t>Ilość</t>
  </si>
  <si>
    <r>
      <t xml:space="preserve">Cena jednostkowa </t>
    </r>
    <r>
      <rPr>
        <u/>
        <sz val="12"/>
        <color rgb="FF000000"/>
        <rFont val="Times New Roman"/>
        <family val="1"/>
        <charset val="238"/>
      </rPr>
      <t>netto w pln</t>
    </r>
  </si>
  <si>
    <t xml:space="preserve">Stawka VAT (%) </t>
  </si>
  <si>
    <r>
      <t xml:space="preserve">Cena jednostkowa </t>
    </r>
    <r>
      <rPr>
        <u/>
        <sz val="12"/>
        <color rgb="FF000000"/>
        <rFont val="Times New Roman"/>
        <family val="1"/>
        <charset val="238"/>
      </rPr>
      <t>brutto w pln</t>
    </r>
  </si>
  <si>
    <t>(kol. 5+kol.6)</t>
  </si>
  <si>
    <t>Wartość całkowita netto w pln</t>
  </si>
  <si>
    <t>(kol.4 x kol.5)</t>
  </si>
  <si>
    <t>Wartość całkowita brutto w pln</t>
  </si>
  <si>
    <t>[kol. 8 + stawka Vat (wskazana w kol. 6)]</t>
  </si>
  <si>
    <t>kol.1</t>
  </si>
  <si>
    <t>Kol.2</t>
  </si>
  <si>
    <t>Kol.3</t>
  </si>
  <si>
    <t>Kol.4</t>
  </si>
  <si>
    <t>Kol.5</t>
  </si>
  <si>
    <t>Kol.6</t>
  </si>
  <si>
    <t>Kol.7</t>
  </si>
  <si>
    <t>Kol.8</t>
  </si>
  <si>
    <t>Kol.9</t>
  </si>
  <si>
    <t>Razem:</t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</si>
  <si>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Times New Roman"/>
        <family val="1"/>
        <charset val="238"/>
      </rPr>
      <t>netto: ……………………………………………………………………………… zł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</si>
  <si>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Times New Roman"/>
        <family val="1"/>
        <charset val="238"/>
      </rPr>
      <t>brutto: ……………………………………………………………………………… zł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</si>
  <si>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theme="1"/>
        <rFont val="Times New Roman"/>
        <family val="1"/>
        <charset val="238"/>
      </rPr>
      <t xml:space="preserve">SŁOWNIE WARTOŚĆ BRUTTO ZŁOTYCH: ……………………………………………………………………… </t>
    </r>
  </si>
  <si>
    <t xml:space="preserve">…………………….…………………………………                               …………………….………………….…………………………………      </t>
  </si>
  <si>
    <t xml:space="preserve"> ( miejscowość, data)                             ( podpis Wykonawcy/ osoby upoważnionej do reprezentowania  Wykonawcy )       </t>
  </si>
  <si>
    <t>II KRYTERIUM OCENY OFERTY:</t>
  </si>
  <si>
    <t>Zaznaczyć jedną odpowiedź</t>
  </si>
  <si>
    <r>
      <t>ÿ</t>
    </r>
    <r>
      <rPr>
        <sz val="7"/>
        <color theme="1"/>
        <rFont val="Times New Roman"/>
        <family val="1"/>
        <charset val="238"/>
      </rPr>
      <t xml:space="preserve">                </t>
    </r>
    <r>
      <rPr>
        <sz val="12"/>
        <color theme="1"/>
        <rFont val="Times New Roman"/>
        <family val="1"/>
        <charset val="238"/>
      </rPr>
      <t> </t>
    </r>
  </si>
  <si>
    <t xml:space="preserve">…………………….…………………………………                      …………………….………………….…………………………………      </t>
  </si>
  <si>
    <t xml:space="preserve"> ( miejscowość, data)                                                                  ( podpis Wykonawcy/ osoby upoważnionej do reprezentowania  Wykonawcy ) </t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</si>
  <si>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theme="1"/>
        <rFont val="Times New Roman"/>
        <family val="1"/>
        <charset val="238"/>
      </rPr>
      <t>SŁOWNIE WARTOŚĆ BRUTTO ZŁOTYCH: ……………………………………………………………………………………………………………</t>
    </r>
  </si>
  <si>
    <t xml:space="preserve"> ( miejscowość, data)                                                                          ( podpis Wykonawcy/ osoby upoważnionej do reprezentowania  Wykonawcy )       </t>
  </si>
  <si>
    <t xml:space="preserve">………………….…………………………………                      …………………….………………….…………………………………      </t>
  </si>
  <si>
    <t xml:space="preserve"> ( miejscowość, data)                                                                     ( podpis Wykonawcy/ osoby upoważnionej do reprezentowania  Wykonawcy ) </t>
  </si>
  <si>
    <r>
      <t xml:space="preserve">Cena jednostkowa </t>
    </r>
    <r>
      <rPr>
        <u/>
        <sz val="12"/>
        <color rgb="FF000000"/>
        <rFont val="Times New Roman"/>
        <family val="1"/>
        <charset val="238"/>
      </rPr>
      <t>brutto w pln (kol.5+kol.6)</t>
    </r>
  </si>
  <si>
    <t>Kol.1</t>
  </si>
  <si>
    <t>Kol. 5</t>
  </si>
  <si>
    <t>Kol. 6</t>
  </si>
  <si>
    <t>Kol. 7</t>
  </si>
  <si>
    <t>Kol. 8</t>
  </si>
  <si>
    <t>Kol. 9</t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</si>
  <si>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sz val="12"/>
        <color theme="1"/>
        <rFont val="Times New Roman"/>
        <family val="1"/>
        <charset val="238"/>
      </rPr>
      <t>netto: ……………………………………………………………………………… zł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</si>
  <si>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sz val="12"/>
        <color theme="1"/>
        <rFont val="Times New Roman"/>
        <family val="1"/>
        <charset val="238"/>
      </rPr>
      <t>brutto……………………………………………………………………………… zł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</si>
  <si>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2"/>
        <color theme="1"/>
        <rFont val="Times New Roman"/>
        <family val="1"/>
        <charset val="238"/>
      </rPr>
      <t xml:space="preserve">SŁOWNIE WARTOŚĆ BRUTTO ZŁOTYCH: </t>
    </r>
  </si>
  <si>
    <t>………………………………………………………………………………………………………………………………………………………</t>
  </si>
  <si>
    <t xml:space="preserve">( miejscowość, data)                                                                     ( podpis Wykonawcy/ osoby upoważnionej do reprezentowania  Wykonawcy ) </t>
  </si>
  <si>
    <t xml:space="preserve"> ( miejscowość, data)                                                                    ( podpis Wykonawcy/ osoby upoważnionej do reprezentowania  Wykonawcy ) </t>
  </si>
  <si>
    <t xml:space="preserve"> </t>
  </si>
  <si>
    <t>Opis jakościowy produktów spożywczych będących przedmiotem zamówienia to:</t>
  </si>
  <si>
    <r>
      <t xml:space="preserve">Przedmiot zamówienia – </t>
    </r>
    <r>
      <rPr>
        <b/>
        <sz val="12"/>
        <color rgb="FF000000"/>
        <rFont val="Times New Roman"/>
        <family val="1"/>
        <charset val="238"/>
      </rPr>
      <t>Pieczywo</t>
    </r>
  </si>
  <si>
    <t>ŁĄCZNA WARTOŚĆ ZAMÓWIENIA DLA PIECZYWA WYNOSI:</t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</si>
  <si>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sz val="12"/>
        <color theme="1"/>
        <rFont val="Times New Roman"/>
        <family val="1"/>
        <charset val="238"/>
      </rPr>
      <t>brutto: ……………………………………………………………………………… zł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</si>
  <si>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2"/>
        <color theme="1"/>
        <rFont val="Times New Roman"/>
        <family val="1"/>
        <charset val="238"/>
      </rPr>
      <t>SŁOWNIE WARTOŚĆ BRUTTO ZŁOTYCH: ……………………………………………………………………………………………..</t>
    </r>
  </si>
  <si>
    <t xml:space="preserve"> ( miejscowość, data)                                                                            ( podpis Wykonawcy/ osoby upoważnionej do reprezentowania  Wykonawcy )    </t>
  </si>
  <si>
    <t xml:space="preserve"> ( miejscowość, data)                                                               ( podpis Wykonawcy/ osoby upoważnionej do reprezentowania  Wykonawcy ) </t>
  </si>
  <si>
    <t xml:space="preserve">Kosztorys cenowy i opis asortymentu </t>
  </si>
  <si>
    <r>
      <t xml:space="preserve">Cena jednostkowa </t>
    </r>
    <r>
      <rPr>
        <u/>
        <sz val="12"/>
        <color rgb="FF000000"/>
        <rFont val="Times New Roman"/>
        <family val="1"/>
        <charset val="238"/>
      </rPr>
      <t>brutto w pln (kol. 5+kol. 6)</t>
    </r>
  </si>
  <si>
    <t>kol. 1</t>
  </si>
  <si>
    <t>kol. 2</t>
  </si>
  <si>
    <t>kol. 3</t>
  </si>
  <si>
    <t>kol. 4</t>
  </si>
  <si>
    <t>kol. 5</t>
  </si>
  <si>
    <t>kol. 6</t>
  </si>
  <si>
    <t>kol. 7</t>
  </si>
  <si>
    <t>kol. 8</t>
  </si>
  <si>
    <t>kol.9</t>
  </si>
  <si>
    <r>
      <t xml:space="preserve">Przedmiot zamówienia – </t>
    </r>
    <r>
      <rPr>
        <b/>
        <sz val="12"/>
        <color rgb="FF000000"/>
        <rFont val="Times New Roman"/>
        <family val="1"/>
        <charset val="238"/>
      </rPr>
      <t>Mrożonki</t>
    </r>
  </si>
  <si>
    <t>Ważne! Do łącznej ceny oferty należy wliczyć oprócz ceny produktów także koszt dostarczenia ich do placówek Zamawiającego i wyładunku do pomieszczenia wskazanego przez przedstawiciela Zamawiającego siłami Wykonawcy, koszty opakowań i udzielonej gwarancji jakości.</t>
  </si>
  <si>
    <t>ŁĄCZNA WARTOŚĆ ZAMÓWIENIA DLA MROŻONEK WYNOSI:</t>
  </si>
  <si>
    <t xml:space="preserve">………………….…………………………………                               …………………….………………….…………………………………      </t>
  </si>
  <si>
    <t xml:space="preserve"> ( miejscowość, data)                                                                      ( podpis Wykonawcy/ osoby upoważnionej do reprezentowania  Wykonawcy )       </t>
  </si>
  <si>
    <t xml:space="preserve"> ( miejscowość, data)                                                                         ( podpis Wykonawcy/ osoby upoważnionej do reprezentowania  Wykonawcy ) </t>
  </si>
  <si>
    <r>
      <t xml:space="preserve">Przedmiot zamówienia – </t>
    </r>
    <r>
      <rPr>
        <b/>
        <sz val="12"/>
        <color rgb="FF000000"/>
        <rFont val="Times New Roman"/>
        <family val="1"/>
        <charset val="238"/>
      </rPr>
      <t>Ryby</t>
    </r>
  </si>
  <si>
    <t>ŁĄCZNA WARTOŚĆ ZAMÓWIENIA DLA RYB WYNOSI:</t>
  </si>
  <si>
    <t>SŁOWNIE WARTOŚĆ BRUTTO ZŁOTYCH: ……………………………………………………………………………………………………………</t>
  </si>
  <si>
    <t xml:space="preserve"> ( miejscowość, data)                                                                        ( podpis Wykonawcy/ osoby upoważnionej do reprezentowania  Wykonawcy )       </t>
  </si>
  <si>
    <t xml:space="preserve"> ( miejscowość, data)                                                                 ( podpis Wykonawcy/ osoby upoważnionej do reprezentowania  Wykonawcy ) </t>
  </si>
  <si>
    <t>WARZYWA</t>
  </si>
  <si>
    <t>OWOCE</t>
  </si>
  <si>
    <t xml:space="preserve">              </t>
  </si>
  <si>
    <t xml:space="preserve">               Należy zaparafować każdą stronę kalkulacji cenowej.</t>
  </si>
  <si>
    <t>ŁĄCZNA WARTOŚĆ ZAMÓWIENIA DLA ŚWIEŻYCH WARZYW I OWOCÓW WYNOSI:</t>
  </si>
  <si>
    <r>
      <t>·</t>
    </r>
    <r>
      <rPr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2"/>
        <color theme="1"/>
        <rFont val="Times New Roman"/>
        <family val="1"/>
        <charset val="238"/>
      </rPr>
      <t>SŁOWNIE WARTOŚĆ BRUTTO ZŁOTYCH:   ……………………………………………………</t>
    </r>
  </si>
  <si>
    <t xml:space="preserve"> ( miejscowość, data)                                                                       ( podpis Wykonawcy/ osoby upoważnionej do reprezentowania  Wykonawcy )     </t>
  </si>
  <si>
    <t xml:space="preserve">…………………….………                          …………….…………………………………      </t>
  </si>
  <si>
    <t xml:space="preserve"> ( miejscowość, data)          ( podpis Wykonawcy/ osoby upoważnionej do reprezentowania  Wykonawcy )</t>
  </si>
  <si>
    <r>
      <t>a) Tłuszcze</t>
    </r>
    <r>
      <rPr>
        <sz val="12"/>
        <color theme="1"/>
        <rFont val="Times New Roman"/>
        <family val="1"/>
        <charset val="238"/>
      </rPr>
      <t>: opakowania bez uszkodzeń, świeże, bez objawów zjełczenia.</t>
    </r>
  </si>
  <si>
    <r>
      <t>b) Nabiał:</t>
    </r>
    <r>
      <rPr>
        <sz val="12"/>
        <color theme="1"/>
        <rFont val="Times New Roman"/>
        <family val="1"/>
        <charset val="238"/>
      </rPr>
      <t xml:space="preserve">  </t>
    </r>
    <r>
      <rPr>
        <u/>
        <sz val="12"/>
        <color theme="1"/>
        <rFont val="Times New Roman"/>
        <family val="1"/>
        <charset val="238"/>
      </rPr>
      <t>niedopuszczalne</t>
    </r>
    <r>
      <rPr>
        <sz val="12"/>
        <color theme="1"/>
        <rFont val="Times New Roman"/>
        <family val="1"/>
        <charset val="238"/>
      </rPr>
      <t xml:space="preserve"> uszkodzenia opakowania, obce posmaki i zapachy, zanieczyszczenia mechaniczne.</t>
    </r>
  </si>
  <si>
    <t>CZĘŚĆ 2– MIĘSO I WĘDLINY</t>
  </si>
  <si>
    <r>
      <t>Przedmiot zamówienia –</t>
    </r>
    <r>
      <rPr>
        <b/>
        <sz val="12"/>
        <color rgb="FF000000"/>
        <rFont val="Times New Roman"/>
        <family val="1"/>
        <charset val="238"/>
      </rPr>
      <t xml:space="preserve"> Mięso i wędliny</t>
    </r>
  </si>
  <si>
    <r>
      <t xml:space="preserve">Przedmiot zamówienia – </t>
    </r>
    <r>
      <rPr>
        <b/>
        <sz val="12"/>
        <color rgb="FF000000"/>
        <rFont val="Times New Roman"/>
        <family val="1"/>
        <charset val="238"/>
      </rPr>
      <t>Artykuły ogólnospożywcze</t>
    </r>
  </si>
  <si>
    <r>
      <t>Przedmiot zamówienia – J</t>
    </r>
    <r>
      <rPr>
        <b/>
        <sz val="12"/>
        <color rgb="FF000000"/>
        <rFont val="Times New Roman"/>
        <family val="1"/>
        <charset val="238"/>
      </rPr>
      <t>aja konsumpcyjne</t>
    </r>
  </si>
  <si>
    <t>Załącznik nr 2 .1</t>
  </si>
  <si>
    <t>Załącznik nr 2.2</t>
  </si>
  <si>
    <t>Załącznik nr 2.3</t>
  </si>
  <si>
    <t>Załącznik nr 2.5</t>
  </si>
  <si>
    <t>Załącznik  nr 2.4</t>
  </si>
  <si>
    <t>Załącznik nr 2.7</t>
  </si>
  <si>
    <t>Załącznik nr 2.8</t>
  </si>
  <si>
    <t>ŁĄCZNA WARTOŚĆ ZAMÓWIENIA DLA NABIAŁU I PRODUKTÓW MLECZARSKICH WYNOSI:</t>
  </si>
  <si>
    <t>ŁĄCZNA WARTOŚĆ ZAMÓWIENIA DLA MIĘSO I WĘDLINY WYNOSI:</t>
  </si>
  <si>
    <t>ŁĄCZNA WARTOŚĆ ZAMÓWIENIA DLA JAJ KONSUMPCYJNYCH WYNOSI:</t>
  </si>
  <si>
    <t>ŁĄCZNA WARTOŚĆ ZAMÓWIENIA DLA ARTYKUŁÓW OGÓLNOSPOŻYWCZYCH WYNOSI:</t>
  </si>
  <si>
    <t>Ważne! Do łącznej ceny oferty należy wliczyć oprócz ceny produktów także koszt dostarczenia ich do placówki Zamawiającego i wyładunku do pomieszczenia wskazanego przez przedstawiciela Zamawiającego siłami Wykonawcy, koszty opakowań i udzielonej gwarancji jakości.</t>
  </si>
  <si>
    <t>Ważne! Do łącznej ceny oferty należy wliczyć oprócz ceny produktów także koszt dostarczenia do placówki Zamawiającego i wyładunku do pomieszczenia wskazanego przez przedstawiciela Zamawiającego siłami Wykonawcy, koszty opakowań i udzielonej gwarancji jakości.</t>
  </si>
  <si>
    <t>szt</t>
  </si>
  <si>
    <t>kg</t>
  </si>
  <si>
    <t>pęczek</t>
  </si>
  <si>
    <t>Czas wymiany towaru na wolny od wad</t>
  </si>
  <si>
    <r>
      <t xml:space="preserve">Czas wymiany towaru na wolny od wad w przypadku dostarczenia artykułu niezgodnego z zamówieniem (niezgodności ilościowe, jakościowe czy SWZ) – do 2 godzin od momentu zgłoszenia </t>
    </r>
    <r>
      <rPr>
        <b/>
        <sz val="11"/>
        <color theme="1"/>
        <rFont val="Arial"/>
        <family val="2"/>
        <charset val="238"/>
      </rPr>
      <t>– 40 punktów.</t>
    </r>
  </si>
  <si>
    <r>
      <rPr>
        <sz val="11"/>
        <color theme="1"/>
        <rFont val="Arial"/>
        <family val="2"/>
        <charset val="238"/>
      </rPr>
      <t xml:space="preserve"> Czas wymiany towaru na wolny od wad w przypadku dostarczenia artykułu niezgodnego z zamówieniem (niezgodności ilościowe, jakościowe czy SWZ) – do 4 godzin od momentu zgłoszenia – </t>
    </r>
    <r>
      <rPr>
        <b/>
        <sz val="11"/>
        <color theme="1"/>
        <rFont val="Arial"/>
        <family val="2"/>
        <charset val="238"/>
      </rPr>
      <t>20 punktów.</t>
    </r>
  </si>
  <si>
    <r>
      <t xml:space="preserve">Czas wymiany towaru na wolny od wad w przypadku dostarczenia artykułu niezgodnego z zamówieniem (niezgodności ilościowe, jakościowe czy SWZ) – do 4 godzin od momentu zgłoszenia – </t>
    </r>
    <r>
      <rPr>
        <b/>
        <sz val="11"/>
        <color theme="1"/>
        <rFont val="Arial"/>
        <family val="2"/>
        <charset val="238"/>
      </rPr>
      <t>20 punktów</t>
    </r>
  </si>
  <si>
    <t xml:space="preserve"> CZĘŚĆ 3 – MROŻONKI</t>
  </si>
  <si>
    <t xml:space="preserve"> CZĘŚĆ 4 – PIECZYWO</t>
  </si>
  <si>
    <t>CZĘŚĆ 5 – JAJA KONSUMPCYJNE</t>
  </si>
  <si>
    <t xml:space="preserve"> CZĘŚĆ 6 –  WARZYWA I OWOCE </t>
  </si>
  <si>
    <t xml:space="preserve"> CZĘŚĆ 7 – RYBY</t>
  </si>
  <si>
    <t xml:space="preserve"> CZĘŚĆ 8– ARTYKUŁY OGÓLNOSPOŻYWCZE</t>
  </si>
  <si>
    <t>CZĘŚĆ 1– NABIAŁ I PRODUKTY MLECZARSKIE</t>
  </si>
  <si>
    <t xml:space="preserve">Przedmiot zamówienia –  warzywa i owoce </t>
  </si>
  <si>
    <r>
      <t xml:space="preserve">Cena jednostkowa </t>
    </r>
    <r>
      <rPr>
        <u/>
        <sz val="12"/>
        <color theme="1"/>
        <rFont val="Times New Roman"/>
        <family val="1"/>
        <charset val="238"/>
      </rPr>
      <t>netto w pln</t>
    </r>
  </si>
  <si>
    <t xml:space="preserve">Razem; </t>
  </si>
  <si>
    <t>Załącznik nr 2.6</t>
  </si>
  <si>
    <t xml:space="preserve">Udo z indyka </t>
  </si>
  <si>
    <t>Kiełbasa szynkowa krojona vakum</t>
  </si>
  <si>
    <t>Szynka wieprzowa krojona vakum typu babuni,wiejska,od szwagra,chłopska</t>
  </si>
  <si>
    <t>Szynka wieprzowa kulka</t>
  </si>
  <si>
    <t>Polędwica drobiowa krojona vakum</t>
  </si>
  <si>
    <t>Pasztet drobiowy pieczony w formie</t>
  </si>
  <si>
    <t>Pasztet wieprzowy pieczony w formie</t>
  </si>
  <si>
    <t xml:space="preserve">Porzeczka czerwona 2,5 kg </t>
  </si>
  <si>
    <t xml:space="preserve">Rabarbar mrożony 2,5 kg </t>
  </si>
  <si>
    <t>Filet z kurczaka świeży</t>
  </si>
  <si>
    <t>Filet z indyka świeży</t>
  </si>
  <si>
    <t>Schab wieprzowy b/k świeży</t>
  </si>
  <si>
    <t>Szynka drobiowa krojona vakum</t>
  </si>
  <si>
    <t>Chałka 500g</t>
  </si>
  <si>
    <t>Chleb graham 500g krojony</t>
  </si>
  <si>
    <t xml:space="preserve">Chleb żytni 500g </t>
  </si>
  <si>
    <t>Kurczak cały - mięso obrane bez skór, piór i kości, minimalna waga 1,5 kg, nie większy niż 2,5kg</t>
  </si>
  <si>
    <t>Pączki</t>
  </si>
  <si>
    <t xml:space="preserve">Chleb duży krojony </t>
  </si>
  <si>
    <t>FORMULARZ ASORTYMENTOWY</t>
  </si>
  <si>
    <t>Francuz krojony 500g</t>
  </si>
  <si>
    <t>Mięso filetowane z uda z kurczaka</t>
  </si>
  <si>
    <t>Rogal 100g</t>
  </si>
  <si>
    <t>Chleb bezglutenowy</t>
  </si>
  <si>
    <t>Polędwica sopocka krojona vacum</t>
  </si>
  <si>
    <t>Szynka z indyka krojona vacum</t>
  </si>
  <si>
    <t>Szynka z kurczaka krojona vacum</t>
  </si>
  <si>
    <t>Parówki z drobiu 100%  typu BOBROWNIKI</t>
  </si>
  <si>
    <t>Mleko 2% karton 1l</t>
  </si>
  <si>
    <t>Masło 82% 200g</t>
  </si>
  <si>
    <t>Masło bez laktozy</t>
  </si>
  <si>
    <t>Margaryna do smarowania typu DELMA 500g</t>
  </si>
  <si>
    <t>Ser żółty plastry typu gouda 1kg</t>
  </si>
  <si>
    <t>Ser żółty typu gouda w całości</t>
  </si>
  <si>
    <t>Ser biały półtłusty</t>
  </si>
  <si>
    <t>Jogurt naturalny 1kg typu Mlekovita, Krasnystaw</t>
  </si>
  <si>
    <t>Jogurt owocowy typu Jogobella 150g</t>
  </si>
  <si>
    <t>Serek waniliowy typu danio 140g</t>
  </si>
  <si>
    <t>Serek waniliowy 150g</t>
  </si>
  <si>
    <t>Serek topiony typu ementaler 100g</t>
  </si>
  <si>
    <t>Brokuły mrożone 2,5kg</t>
  </si>
  <si>
    <t>Dynia op 2,50kg mrożona</t>
  </si>
  <si>
    <t>Fasolka szparagowa żółta, zielona op.2,50kg mrożona</t>
  </si>
  <si>
    <t>Groszek zielony mrożony 2,50kg</t>
  </si>
  <si>
    <t>Jagody mrożone op.2,50kg</t>
  </si>
  <si>
    <t>Kalafior mrożony op.2,50kg</t>
  </si>
  <si>
    <t>Kukurydza mrożona op.2,50kg</t>
  </si>
  <si>
    <t>Maliny mrożone cała op 2,50kg</t>
  </si>
  <si>
    <t>Marchew mrożona mini op.2,50kg</t>
  </si>
  <si>
    <t>Mieszanka 7 warzyw 2,5 kg</t>
  </si>
  <si>
    <t>Mieszanka kompotowa mrożona op.2,50kg</t>
  </si>
  <si>
    <t>Porzeczka czarna mrożona op.2,50kg</t>
  </si>
  <si>
    <t>Szpinak mrożony 2,50kg</t>
  </si>
  <si>
    <t>Truskawki mrożone op.2,50kg</t>
  </si>
  <si>
    <t>Wiśnie mrożone op.2,50kg</t>
  </si>
  <si>
    <t>Jaja kurze duże</t>
  </si>
  <si>
    <t>Botwinka</t>
  </si>
  <si>
    <t>Burak czerwony</t>
  </si>
  <si>
    <t>Cebula</t>
  </si>
  <si>
    <t>Cukinia</t>
  </si>
  <si>
    <t>Czosnek główka 50g</t>
  </si>
  <si>
    <t>Dynia kg</t>
  </si>
  <si>
    <t>Kalarepa</t>
  </si>
  <si>
    <t>Kapusta biała</t>
  </si>
  <si>
    <t>Kapusta biała młoda szt</t>
  </si>
  <si>
    <t>Kapusta czerwona</t>
  </si>
  <si>
    <t>Kapusta biała kiszona</t>
  </si>
  <si>
    <t>Kapusta pekińska</t>
  </si>
  <si>
    <t>Kapusta włoska</t>
  </si>
  <si>
    <t>Koper świeży</t>
  </si>
  <si>
    <t>Marchew</t>
  </si>
  <si>
    <t>Natka pietruszki</t>
  </si>
  <si>
    <t>Ogórek kiszony</t>
  </si>
  <si>
    <t>Ogórek zielony szklarniowy</t>
  </si>
  <si>
    <t>Papryka czerwona, żólta, zielona</t>
  </si>
  <si>
    <t>Pietruszka korzeń</t>
  </si>
  <si>
    <t>Pomidor</t>
  </si>
  <si>
    <t>Pomidor malinowy</t>
  </si>
  <si>
    <t>Por szt</t>
  </si>
  <si>
    <t>Rzodkiew biała</t>
  </si>
  <si>
    <t>Rzodkiewka czerwona</t>
  </si>
  <si>
    <t>Sałata lodowa 300g</t>
  </si>
  <si>
    <t>Sałata masłowa</t>
  </si>
  <si>
    <t>Seler korzeń</t>
  </si>
  <si>
    <t>Szczypior drobny</t>
  </si>
  <si>
    <t xml:space="preserve">Ziemniaki </t>
  </si>
  <si>
    <t>Arbuz</t>
  </si>
  <si>
    <t>Mango</t>
  </si>
  <si>
    <t>Awokado</t>
  </si>
  <si>
    <t>Truskawka</t>
  </si>
  <si>
    <t>Banany</t>
  </si>
  <si>
    <t>Gruszki</t>
  </si>
  <si>
    <t>Cytryny</t>
  </si>
  <si>
    <t>Jabłka</t>
  </si>
  <si>
    <t xml:space="preserve">Kiwi </t>
  </si>
  <si>
    <t>Maliny świeże</t>
  </si>
  <si>
    <t>Mandarynki</t>
  </si>
  <si>
    <t>Melon</t>
  </si>
  <si>
    <t>Nektarynka</t>
  </si>
  <si>
    <t>Pomarańcza</t>
  </si>
  <si>
    <t>Śliwka węgierka</t>
  </si>
  <si>
    <t>Borówka</t>
  </si>
  <si>
    <t>Jeżyny</t>
  </si>
  <si>
    <t>Filet z dorsza morożony</t>
  </si>
  <si>
    <t xml:space="preserve">Filet z miruny mrożony </t>
  </si>
  <si>
    <t>Filet z marszczuka mrożony</t>
  </si>
  <si>
    <t>Filet sola/limanda mrożona</t>
  </si>
  <si>
    <t>Makrela wędzona</t>
  </si>
  <si>
    <t>Ananas plasty puszka op 800g</t>
  </si>
  <si>
    <t>Bazylia 15g</t>
  </si>
  <si>
    <t>Biszkopty  okrągłe op 250g</t>
  </si>
  <si>
    <t>Brzoskwinie w syropie op 850g</t>
  </si>
  <si>
    <t>Budyń różne smaki 60g</t>
  </si>
  <si>
    <t>Bułka tarta 500g</t>
  </si>
  <si>
    <t>Chrupki bananowe 15g</t>
  </si>
  <si>
    <t>Chrzan tarty w słoiku op 200g</t>
  </si>
  <si>
    <t>Cukier kryształ 1kg</t>
  </si>
  <si>
    <t>Cukier puder 500g</t>
  </si>
  <si>
    <t>Cukier wanilinowy 30g</t>
  </si>
  <si>
    <t>Cynamon mielony 50g</t>
  </si>
  <si>
    <t>Czosnek granulowany 20g</t>
  </si>
  <si>
    <t>Dżem (malinowy,brzoskwiniowy,wiśniowy,truskawkowy) 280g</t>
  </si>
  <si>
    <t>Fasola biała w puszce 400g</t>
  </si>
  <si>
    <t>Fasola średnia  typu JAŚ luzem</t>
  </si>
  <si>
    <t>Galaretka różne smaki 71g</t>
  </si>
  <si>
    <t>Gałka mieloma muszkatołowa 10g</t>
  </si>
  <si>
    <t>Groch łuskany 1kg</t>
  </si>
  <si>
    <t>Herbata granulki typu ETERNAL 100g</t>
  </si>
  <si>
    <t>Herbataka owocowa różne smaki 20 torebek</t>
  </si>
  <si>
    <t>Imbir mielony 15g</t>
  </si>
  <si>
    <t>Kakao naturalne 100g</t>
  </si>
  <si>
    <t>Kasza gryczana op 1kg</t>
  </si>
  <si>
    <t>Kasza jaglana op 400g</t>
  </si>
  <si>
    <t>Kasza jęczmienna średnia op 1kg</t>
  </si>
  <si>
    <t>Kasza kukurydziana op 400g</t>
  </si>
  <si>
    <t>Kasza manna błyskawiczna op 1kg</t>
  </si>
  <si>
    <t>Kasza pęczak op. 1kg</t>
  </si>
  <si>
    <t>Kaszka mleczno-ryżowa różne smaki od 4 m-ca op 200g</t>
  </si>
  <si>
    <t>Kaszka ryżowa różne smaki od 4 m-ca op 200g</t>
  </si>
  <si>
    <t>Kawa zbożowa  typu Kujawianka 500g</t>
  </si>
  <si>
    <t>Kisiel różne smaki 77g</t>
  </si>
  <si>
    <t>Koncentrat barszczu czerwonego op.max 500g</t>
  </si>
  <si>
    <t>Koncentrat pomidorowy 200g</t>
  </si>
  <si>
    <t>Kukurydza w puszce  400g</t>
  </si>
  <si>
    <t>Kwasek cytrynowy 50g</t>
  </si>
  <si>
    <t>Lubczyk mielony 10g</t>
  </si>
  <si>
    <t>Majeranek 8g</t>
  </si>
  <si>
    <t>Makaron bezglutenowy 400g</t>
  </si>
  <si>
    <t>Makaron pełnoziarnisty  wstążki, świdry, pióra op 400g</t>
  </si>
  <si>
    <t>Makaron ryżowy 250g</t>
  </si>
  <si>
    <t>Makaron wstążki,muszelki drobne,nitki,łazanki typu LUBELLA   op 400g</t>
  </si>
  <si>
    <t>Makaron zacierka 250g</t>
  </si>
  <si>
    <t>Mąka bezglutenowa 1kg</t>
  </si>
  <si>
    <t>Mąka kukurydziana bez glutenu op 1kg</t>
  </si>
  <si>
    <t>Mąka pszenna opak. 1kg</t>
  </si>
  <si>
    <t>Mleko w proszku HIP2 800g</t>
  </si>
  <si>
    <t>Mleko humana 2  400g</t>
  </si>
  <si>
    <t>Mleko w proszku NAN2 800g</t>
  </si>
  <si>
    <t>Mleko w proszku BEBIKO2 800g</t>
  </si>
  <si>
    <t>Mleko w proszku BEBILON2 400g</t>
  </si>
  <si>
    <t>Mleko w proszku ENFAMIL 600g</t>
  </si>
  <si>
    <t>Mleko w proszku NUTRAMIGEN2 800g</t>
  </si>
  <si>
    <t>Mleko w proszku STEPS2  600g</t>
  </si>
  <si>
    <t>Mleko w proszku LAKTOWIT2</t>
  </si>
  <si>
    <t>Mleko w proszku MAMILAC PREMIUM2</t>
  </si>
  <si>
    <t>Mus owocowy 100g w tubce?/</t>
  </si>
  <si>
    <t>Mus warzywno-owocowe 100g</t>
  </si>
  <si>
    <t>Olej kujawski 1l</t>
  </si>
  <si>
    <t>Oregano 8g</t>
  </si>
  <si>
    <t>Paluchy kukurydziane  50g</t>
  </si>
  <si>
    <t>Kółeczka kukurydziane, ryżowe 60g</t>
  </si>
  <si>
    <t>Papryka słodka 20g</t>
  </si>
  <si>
    <t>Papryka wędzona mielona słodka 10g</t>
  </si>
  <si>
    <t>Pasatta pomidorowa 700g</t>
  </si>
  <si>
    <t>Pieprz cytrynowy 30g</t>
  </si>
  <si>
    <t>Pieprz mielony czarny 20g</t>
  </si>
  <si>
    <t>Pietruszka zielona suszona 10g</t>
  </si>
  <si>
    <t>Płatki jaglane op 400g</t>
  </si>
  <si>
    <t>Płatki jęczmienne op 400g</t>
  </si>
  <si>
    <t>Płatki kukurydziane op 250g</t>
  </si>
  <si>
    <t>Płatki orkiszowe op 400g</t>
  </si>
  <si>
    <t>Płatki owsiane górskie op 500g</t>
  </si>
  <si>
    <t>Płatki ryżowe błyskawiczne op 400g</t>
  </si>
  <si>
    <t>Pomidory w puszce 400-425g</t>
  </si>
  <si>
    <t>Powidła śliwkowe op 290-490g</t>
  </si>
  <si>
    <t>Proszek do pieczenia 30g</t>
  </si>
  <si>
    <t>Przyprawa do piernika op 50g</t>
  </si>
  <si>
    <t>Ryż biały długoziarnisty op 1kg</t>
  </si>
  <si>
    <t>Ryż biały paraboliczny 4x100</t>
  </si>
  <si>
    <t>Ryż brązowy 1kg</t>
  </si>
  <si>
    <t>Skrobia ziemniaczana op 1kg</t>
  </si>
  <si>
    <t>Soczek owocowy różne smaki w kartonikach 100g</t>
  </si>
  <si>
    <t>Soczek typu BOBOFRUT od 4 m-ca różne smaki op.300ml</t>
  </si>
  <si>
    <t>Soczewica (czerwona,zielona) luzem</t>
  </si>
  <si>
    <t>Soda oczyszczana 10g</t>
  </si>
  <si>
    <t>Sól kuchenna 1kg</t>
  </si>
  <si>
    <t>Suchary op 250g</t>
  </si>
  <si>
    <t>Ziele angielskie mielone 20g</t>
  </si>
  <si>
    <t>Zioła prowansalskie 10g</t>
  </si>
  <si>
    <t>Żurek siewierski woreczki 1/2l</t>
  </si>
  <si>
    <t>Krem czekoladowy, truskawkowy VIOLIFE 150g</t>
  </si>
  <si>
    <t xml:space="preserve">Deserki owocowe od 6 m-ca  200g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</si>
</sst>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Symbol"/>
      <family val="1"/>
      <charset val="2"/>
    </font>
    <font>
      <sz val="20"/>
      <color theme="1"/>
      <name val="Symbol"/>
      <family val="1"/>
      <charset val="2"/>
    </font>
    <font>
      <b/>
      <sz val="11"/>
      <color rgb="FFFF0000"/>
      <name val="Times New Roman"/>
      <family val="1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79995117038483843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0" fontId="24" fillId="0" borderId="0"/>
  </cellStyleXfs>
  <cellXfs count="14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7" fillId="0" borderId="0" xfId="0" applyFont="1"/>
    <xf numFmtId="0" fontId="11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5" fillId="0" borderId="7" xfId="0" applyFont="1" applyBorder="1" applyAlignment="1">
      <alignment horizontal="justify" vertical="top" wrapText="1"/>
    </xf>
    <xf numFmtId="0" fontId="17" fillId="0" borderId="2" xfId="0" applyFont="1" applyBorder="1" applyAlignment="1">
      <alignment horizontal="justify" wrapText="1"/>
    </xf>
    <xf numFmtId="0" fontId="4" fillId="0" borderId="3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5" fillId="0" borderId="0" xfId="0" applyFont="1"/>
    <xf numFmtId="0" fontId="6" fillId="0" borderId="0" xfId="0" applyFont="1" applyAlignment="1">
      <alignment horizontal="left" indent="15"/>
    </xf>
    <xf numFmtId="0" fontId="1" fillId="0" borderId="0" xfId="0" applyFont="1" applyAlignment="1">
      <alignment wrapText="1"/>
    </xf>
    <xf numFmtId="0" fontId="18" fillId="0" borderId="0" xfId="0" applyFont="1" applyAlignment="1">
      <alignment horizontal="justify"/>
    </xf>
    <xf numFmtId="9" fontId="0" fillId="0" borderId="0" xfId="0" applyNumberFormat="1"/>
    <xf numFmtId="9" fontId="4" fillId="0" borderId="5" xfId="0" applyNumberFormat="1" applyFont="1" applyBorder="1" applyAlignment="1">
      <alignment horizontal="justify" vertical="top" wrapText="1"/>
    </xf>
    <xf numFmtId="9" fontId="1" fillId="0" borderId="0" xfId="0" applyNumberFormat="1" applyFont="1" applyAlignment="1">
      <alignment wrapText="1"/>
    </xf>
    <xf numFmtId="0" fontId="0" fillId="0" borderId="0" xfId="0" applyAlignment="1"/>
    <xf numFmtId="2" fontId="0" fillId="0" borderId="0" xfId="0" applyNumberFormat="1"/>
    <xf numFmtId="2" fontId="4" fillId="0" borderId="5" xfId="0" applyNumberFormat="1" applyFont="1" applyBorder="1" applyAlignment="1">
      <alignment horizontal="justify" vertical="top" wrapText="1"/>
    </xf>
    <xf numFmtId="2" fontId="0" fillId="0" borderId="0" xfId="0" applyNumberFormat="1" applyAlignment="1"/>
    <xf numFmtId="2" fontId="1" fillId="0" borderId="0" xfId="0" applyNumberFormat="1" applyFont="1" applyAlignment="1">
      <alignment wrapText="1"/>
    </xf>
    <xf numFmtId="2" fontId="9" fillId="0" borderId="11" xfId="0" applyNumberFormat="1" applyFont="1" applyBorder="1" applyAlignment="1">
      <alignment horizontal="justify" wrapText="1"/>
    </xf>
    <xf numFmtId="0" fontId="19" fillId="0" borderId="0" xfId="0" applyFont="1"/>
    <xf numFmtId="0" fontId="7" fillId="0" borderId="11" xfId="0" applyFont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9" fillId="0" borderId="11" xfId="0" applyFont="1" applyBorder="1" applyAlignment="1">
      <alignment horizontal="right" wrapText="1"/>
    </xf>
    <xf numFmtId="0" fontId="9" fillId="0" borderId="11" xfId="0" applyFont="1" applyBorder="1" applyAlignment="1">
      <alignment horizontal="justify" wrapText="1"/>
    </xf>
    <xf numFmtId="9" fontId="9" fillId="0" borderId="11" xfId="0" applyNumberFormat="1" applyFont="1" applyBorder="1" applyAlignment="1">
      <alignment horizontal="justify" wrapText="1"/>
    </xf>
    <xf numFmtId="0" fontId="10" fillId="0" borderId="11" xfId="0" applyFont="1" applyBorder="1" applyAlignment="1">
      <alignment horizontal="justify" wrapText="1"/>
    </xf>
    <xf numFmtId="0" fontId="0" fillId="0" borderId="11" xfId="0" applyBorder="1" applyAlignment="1">
      <alignment wrapText="1"/>
    </xf>
    <xf numFmtId="0" fontId="9" fillId="0" borderId="11" xfId="0" applyFont="1" applyBorder="1" applyAlignment="1">
      <alignment horizontal="justify"/>
    </xf>
    <xf numFmtId="0" fontId="7" fillId="0" borderId="11" xfId="0" applyFont="1" applyBorder="1" applyAlignment="1">
      <alignment horizontal="justify" vertical="top"/>
    </xf>
    <xf numFmtId="0" fontId="2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right" vertical="top"/>
    </xf>
    <xf numFmtId="9" fontId="7" fillId="0" borderId="11" xfId="0" applyNumberFormat="1" applyFont="1" applyBorder="1" applyAlignment="1">
      <alignment horizontal="center" vertical="top" wrapText="1"/>
    </xf>
    <xf numFmtId="2" fontId="7" fillId="0" borderId="11" xfId="0" applyNumberFormat="1" applyFont="1" applyBorder="1" applyAlignment="1">
      <alignment horizontal="center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center" vertical="top"/>
    </xf>
    <xf numFmtId="0" fontId="9" fillId="0" borderId="11" xfId="0" applyFont="1" applyBorder="1" applyAlignment="1">
      <alignment horizontal="left"/>
    </xf>
    <xf numFmtId="0" fontId="9" fillId="0" borderId="11" xfId="0" applyFont="1" applyBorder="1" applyAlignment="1">
      <alignment horizontal="center" wrapText="1"/>
    </xf>
    <xf numFmtId="0" fontId="7" fillId="0" borderId="11" xfId="0" applyFont="1" applyBorder="1" applyAlignment="1">
      <alignment vertical="top" wrapText="1"/>
    </xf>
    <xf numFmtId="2" fontId="5" fillId="0" borderId="11" xfId="0" applyNumberFormat="1" applyFont="1" applyBorder="1" applyAlignment="1">
      <alignment horizontal="right" vertical="top" wrapText="1"/>
    </xf>
    <xf numFmtId="2" fontId="4" fillId="0" borderId="11" xfId="0" applyNumberFormat="1" applyFont="1" applyBorder="1" applyAlignment="1">
      <alignment horizontal="right" wrapText="1"/>
    </xf>
    <xf numFmtId="2" fontId="4" fillId="0" borderId="11" xfId="0" applyNumberFormat="1" applyFont="1" applyBorder="1" applyAlignment="1">
      <alignment wrapText="1"/>
    </xf>
    <xf numFmtId="0" fontId="7" fillId="3" borderId="11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right" vertical="top" wrapText="1"/>
    </xf>
    <xf numFmtId="0" fontId="9" fillId="3" borderId="11" xfId="0" applyFont="1" applyFill="1" applyBorder="1" applyAlignment="1">
      <alignment horizontal="right" wrapText="1"/>
    </xf>
    <xf numFmtId="0" fontId="9" fillId="3" borderId="11" xfId="0" applyFont="1" applyFill="1" applyBorder="1" applyAlignment="1">
      <alignment horizontal="right" vertical="center" wrapText="1"/>
    </xf>
    <xf numFmtId="2" fontId="9" fillId="3" borderId="11" xfId="0" applyNumberFormat="1" applyFont="1" applyFill="1" applyBorder="1" applyAlignment="1">
      <alignment horizontal="justify" wrapText="1"/>
    </xf>
    <xf numFmtId="2" fontId="7" fillId="3" borderId="11" xfId="0" applyNumberFormat="1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right" vertical="top" wrapText="1"/>
    </xf>
    <xf numFmtId="2" fontId="7" fillId="3" borderId="11" xfId="0" applyNumberFormat="1" applyFont="1" applyFill="1" applyBorder="1" applyAlignment="1">
      <alignment horizontal="right" vertical="top" wrapText="1"/>
    </xf>
    <xf numFmtId="0" fontId="2" fillId="3" borderId="11" xfId="0" applyFont="1" applyFill="1" applyBorder="1" applyAlignment="1">
      <alignment horizontal="right"/>
    </xf>
    <xf numFmtId="0" fontId="9" fillId="3" borderId="11" xfId="0" applyFont="1" applyFill="1" applyBorder="1" applyAlignment="1">
      <alignment horizontal="right"/>
    </xf>
    <xf numFmtId="0" fontId="7" fillId="3" borderId="11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9" fontId="7" fillId="2" borderId="11" xfId="0" applyNumberFormat="1" applyFont="1" applyFill="1" applyBorder="1" applyAlignment="1">
      <alignment vertical="top" wrapText="1"/>
    </xf>
    <xf numFmtId="2" fontId="7" fillId="2" borderId="11" xfId="0" applyNumberFormat="1" applyFont="1" applyFill="1" applyBorder="1" applyAlignment="1">
      <alignment vertical="top" wrapText="1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justify" wrapText="1"/>
    </xf>
    <xf numFmtId="0" fontId="7" fillId="0" borderId="11" xfId="0" applyFont="1" applyBorder="1" applyAlignment="1">
      <alignment horizontal="justify" wrapText="1"/>
    </xf>
    <xf numFmtId="2" fontId="7" fillId="2" borderId="11" xfId="0" applyNumberFormat="1" applyFont="1" applyFill="1" applyBorder="1" applyAlignment="1">
      <alignment horizontal="right" vertical="top" wrapText="1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justify" wrapText="1"/>
    </xf>
    <xf numFmtId="9" fontId="9" fillId="0" borderId="11" xfId="0" applyNumberFormat="1" applyFont="1" applyBorder="1" applyAlignment="1">
      <alignment horizontal="justify" wrapText="1"/>
    </xf>
    <xf numFmtId="0" fontId="9" fillId="0" borderId="11" xfId="0" applyFont="1" applyBorder="1" applyAlignment="1">
      <alignment horizontal="center"/>
    </xf>
    <xf numFmtId="0" fontId="27" fillId="3" borderId="11" xfId="0" applyFont="1" applyFill="1" applyBorder="1" applyAlignment="1">
      <alignment vertical="center" wrapText="1"/>
    </xf>
    <xf numFmtId="0" fontId="28" fillId="0" borderId="11" xfId="0" applyFont="1" applyBorder="1" applyAlignment="1">
      <alignment wrapText="1"/>
    </xf>
    <xf numFmtId="0" fontId="28" fillId="2" borderId="11" xfId="0" applyFont="1" applyFill="1" applyBorder="1" applyAlignment="1">
      <alignment wrapText="1"/>
    </xf>
    <xf numFmtId="0" fontId="29" fillId="4" borderId="11" xfId="0" applyFont="1" applyFill="1" applyBorder="1"/>
    <xf numFmtId="0" fontId="29" fillId="2" borderId="11" xfId="0" applyFont="1" applyFill="1" applyBorder="1"/>
    <xf numFmtId="0" fontId="27" fillId="3" borderId="11" xfId="0" applyFont="1" applyFill="1" applyBorder="1" applyAlignment="1">
      <alignment horizontal="right" wrapText="1"/>
    </xf>
    <xf numFmtId="0" fontId="28" fillId="2" borderId="11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right" vertical="center"/>
    </xf>
    <xf numFmtId="0" fontId="27" fillId="3" borderId="11" xfId="0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justify" vertical="center" wrapText="1"/>
    </xf>
    <xf numFmtId="9" fontId="9" fillId="0" borderId="11" xfId="0" applyNumberFormat="1" applyFont="1" applyBorder="1" applyAlignment="1">
      <alignment horizontal="justify" vertical="center" wrapText="1"/>
    </xf>
    <xf numFmtId="0" fontId="7" fillId="3" borderId="11" xfId="0" applyFont="1" applyFill="1" applyBorder="1" applyAlignment="1">
      <alignment horizontal="right" vertical="center" wrapText="1"/>
    </xf>
    <xf numFmtId="2" fontId="7" fillId="3" borderId="11" xfId="0" applyNumberFormat="1" applyFont="1" applyFill="1" applyBorder="1" applyAlignment="1">
      <alignment horizontal="right" vertical="center" wrapText="1"/>
    </xf>
    <xf numFmtId="0" fontId="28" fillId="2" borderId="11" xfId="0" applyFont="1" applyFill="1" applyBorder="1" applyAlignment="1">
      <alignment horizontal="justify" vertical="top" wrapText="1"/>
    </xf>
    <xf numFmtId="0" fontId="28" fillId="2" borderId="13" xfId="0" applyFont="1" applyFill="1" applyBorder="1" applyAlignment="1">
      <alignment wrapText="1"/>
    </xf>
    <xf numFmtId="0" fontId="28" fillId="2" borderId="0" xfId="0" applyFont="1" applyFill="1" applyAlignment="1">
      <alignment wrapText="1"/>
    </xf>
    <xf numFmtId="0" fontId="28" fillId="0" borderId="11" xfId="0" applyFont="1" applyBorder="1" applyAlignment="1">
      <alignment horizontal="justify" vertical="top" wrapText="1"/>
    </xf>
    <xf numFmtId="0" fontId="27" fillId="3" borderId="15" xfId="0" applyFont="1" applyFill="1" applyBorder="1" applyAlignment="1">
      <alignment horizontal="right" wrapText="1"/>
    </xf>
    <xf numFmtId="0" fontId="28" fillId="0" borderId="11" xfId="0" applyFont="1" applyBorder="1" applyAlignment="1">
      <alignment vertical="top" wrapText="1"/>
    </xf>
    <xf numFmtId="0" fontId="27" fillId="3" borderId="11" xfId="0" applyFont="1" applyFill="1" applyBorder="1" applyAlignment="1">
      <alignment horizontal="center" wrapText="1"/>
    </xf>
    <xf numFmtId="0" fontId="27" fillId="3" borderId="11" xfId="0" applyFont="1" applyFill="1" applyBorder="1" applyAlignment="1">
      <alignment horizontal="right" vertical="top" wrapText="1"/>
    </xf>
    <xf numFmtId="0" fontId="28" fillId="0" borderId="11" xfId="0" applyFont="1" applyBorder="1" applyAlignment="1"/>
    <xf numFmtId="0" fontId="9" fillId="0" borderId="11" xfId="0" applyFont="1" applyBorder="1" applyAlignment="1">
      <alignment horizontal="justify" wrapText="1"/>
    </xf>
    <xf numFmtId="9" fontId="9" fillId="0" borderId="11" xfId="0" applyNumberFormat="1" applyFont="1" applyBorder="1" applyAlignment="1">
      <alignment horizontal="justify" wrapText="1"/>
    </xf>
    <xf numFmtId="0" fontId="4" fillId="3" borderId="11" xfId="0" applyFont="1" applyFill="1" applyBorder="1" applyAlignment="1">
      <alignment horizontal="right" wrapText="1"/>
    </xf>
    <xf numFmtId="2" fontId="19" fillId="0" borderId="11" xfId="0" applyNumberFormat="1" applyFont="1" applyBorder="1"/>
    <xf numFmtId="2" fontId="5" fillId="0" borderId="11" xfId="0" applyNumberFormat="1" applyFont="1" applyBorder="1" applyAlignment="1">
      <alignment wrapText="1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0" fillId="0" borderId="0" xfId="0" applyAlignment="1"/>
    <xf numFmtId="0" fontId="7" fillId="0" borderId="0" xfId="0" applyFont="1" applyBorder="1"/>
    <xf numFmtId="0" fontId="9" fillId="0" borderId="11" xfId="0" applyFont="1" applyBorder="1" applyAlignment="1">
      <alignment horizontal="justify"/>
    </xf>
    <xf numFmtId="0" fontId="9" fillId="0" borderId="11" xfId="0" applyFont="1" applyBorder="1" applyAlignment="1">
      <alignment horizontal="justify" wrapText="1"/>
    </xf>
    <xf numFmtId="9" fontId="9" fillId="0" borderId="11" xfId="0" applyNumberFormat="1" applyFont="1" applyBorder="1" applyAlignment="1">
      <alignment horizontal="justify" wrapText="1"/>
    </xf>
    <xf numFmtId="0" fontId="3" fillId="0" borderId="11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justify"/>
    </xf>
    <xf numFmtId="0" fontId="12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6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/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10" fontId="7" fillId="0" borderId="0" xfId="0" applyNumberFormat="1" applyFont="1" applyAlignment="1">
      <alignment horizontal="justify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justify"/>
    </xf>
    <xf numFmtId="0" fontId="0" fillId="0" borderId="0" xfId="0" applyBorder="1" applyAlignment="1"/>
    <xf numFmtId="0" fontId="5" fillId="0" borderId="0" xfId="0" applyFont="1" applyBorder="1" applyAlignment="1"/>
    <xf numFmtId="0" fontId="3" fillId="0" borderId="11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justify" vertical="top"/>
    </xf>
    <xf numFmtId="0" fontId="9" fillId="0" borderId="13" xfId="0" applyFont="1" applyBorder="1" applyAlignment="1">
      <alignment horizontal="justify" vertical="top"/>
    </xf>
    <xf numFmtId="0" fontId="9" fillId="0" borderId="14" xfId="0" applyFont="1" applyBorder="1" applyAlignment="1">
      <alignment horizontal="justify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right" vertical="top" wrapText="1"/>
    </xf>
    <xf numFmtId="0" fontId="9" fillId="3" borderId="11" xfId="0" applyFont="1" applyFill="1" applyBorder="1" applyAlignment="1">
      <alignment horizontal="justify" wrapText="1"/>
    </xf>
    <xf numFmtId="0" fontId="7" fillId="0" borderId="11" xfId="0" applyFont="1" applyBorder="1" applyAlignment="1">
      <alignment horizontal="justify" wrapText="1"/>
    </xf>
    <xf numFmtId="9" fontId="7" fillId="0" borderId="11" xfId="0" applyNumberFormat="1" applyFont="1" applyBorder="1" applyAlignment="1">
      <alignment horizontal="justify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topLeftCell="A10" workbookViewId="0">
      <selection activeCell="E13" sqref="E13:F24"/>
    </sheetView>
  </sheetViews>
  <sheetFormatPr defaultRowHeight="14.25"/>
  <cols>
    <col min="1" max="1" width="12.5" customWidth="1"/>
    <col min="2" max="2" width="44.875" customWidth="1"/>
    <col min="8" max="8" width="11.625" style="18" customWidth="1"/>
    <col min="9" max="9" width="10" style="18" bestFit="1" customWidth="1"/>
  </cols>
  <sheetData>
    <row r="1" spans="1:11" ht="15.75">
      <c r="A1" s="103" t="s">
        <v>146</v>
      </c>
      <c r="B1" s="103"/>
      <c r="C1" s="103"/>
      <c r="D1" s="103"/>
      <c r="E1" s="103"/>
      <c r="F1" s="103"/>
      <c r="G1" s="103"/>
      <c r="H1" s="103"/>
      <c r="I1" s="103"/>
      <c r="K1" s="23" t="s">
        <v>96</v>
      </c>
    </row>
    <row r="2" spans="1:11" ht="15.75">
      <c r="A2" s="104"/>
      <c r="B2" s="104"/>
      <c r="C2" s="104"/>
      <c r="D2" s="104"/>
      <c r="E2" s="104"/>
      <c r="F2" s="104"/>
      <c r="G2" s="104"/>
      <c r="H2" s="104"/>
      <c r="I2" s="104"/>
    </row>
    <row r="3" spans="1:11" ht="15.75">
      <c r="A3" s="104" t="s">
        <v>122</v>
      </c>
      <c r="B3" s="104"/>
      <c r="C3" s="104"/>
      <c r="D3" s="104"/>
      <c r="E3" s="104"/>
      <c r="F3" s="104"/>
      <c r="G3" s="104"/>
      <c r="H3" s="104"/>
      <c r="I3" s="104"/>
    </row>
    <row r="4" spans="1:11" ht="15.75">
      <c r="A4" s="103" t="s">
        <v>0</v>
      </c>
      <c r="B4" s="103"/>
      <c r="C4" s="103"/>
      <c r="D4" s="103"/>
      <c r="E4" s="103"/>
      <c r="F4" s="103"/>
      <c r="G4" s="103"/>
      <c r="H4" s="103"/>
      <c r="I4" s="103"/>
    </row>
    <row r="5" spans="1:11" ht="15.75">
      <c r="A5" s="105" t="s">
        <v>1</v>
      </c>
      <c r="B5" s="105"/>
      <c r="C5" s="105"/>
      <c r="D5" s="105"/>
      <c r="E5" s="105"/>
      <c r="F5" s="105"/>
      <c r="G5" s="105"/>
      <c r="H5" s="105"/>
      <c r="I5" s="105"/>
    </row>
    <row r="6" spans="1:11" ht="15.75">
      <c r="A6" s="102" t="s">
        <v>90</v>
      </c>
      <c r="B6" s="102"/>
      <c r="C6" s="102"/>
      <c r="D6" s="102"/>
      <c r="E6" s="102"/>
      <c r="F6" s="102"/>
      <c r="G6" s="102"/>
      <c r="H6" s="102"/>
      <c r="I6" s="102"/>
    </row>
    <row r="7" spans="1:11" ht="15.75">
      <c r="A7" s="102" t="s">
        <v>91</v>
      </c>
      <c r="B7" s="102"/>
      <c r="C7" s="102"/>
      <c r="D7" s="102"/>
      <c r="E7" s="102"/>
      <c r="F7" s="102"/>
      <c r="G7" s="102"/>
      <c r="H7" s="102"/>
      <c r="I7" s="102"/>
    </row>
    <row r="8" spans="1:11" ht="15.75">
      <c r="A8" s="108"/>
      <c r="B8" s="108"/>
      <c r="C8" s="108"/>
      <c r="D8" s="108"/>
      <c r="E8" s="108"/>
      <c r="F8" s="108"/>
      <c r="G8" s="108"/>
      <c r="H8" s="108"/>
      <c r="I8" s="108"/>
    </row>
    <row r="9" spans="1:11" ht="63">
      <c r="A9" s="109" t="s">
        <v>2</v>
      </c>
      <c r="B9" s="110" t="s">
        <v>3</v>
      </c>
      <c r="C9" s="110" t="s">
        <v>4</v>
      </c>
      <c r="D9" s="109" t="s">
        <v>5</v>
      </c>
      <c r="E9" s="110" t="s">
        <v>6</v>
      </c>
      <c r="F9" s="111" t="s">
        <v>7</v>
      </c>
      <c r="G9" s="29" t="s">
        <v>8</v>
      </c>
      <c r="H9" s="22" t="s">
        <v>10</v>
      </c>
      <c r="I9" s="22" t="s">
        <v>12</v>
      </c>
    </row>
    <row r="10" spans="1:11" ht="63">
      <c r="A10" s="109"/>
      <c r="B10" s="110"/>
      <c r="C10" s="110"/>
      <c r="D10" s="109"/>
      <c r="E10" s="110"/>
      <c r="F10" s="111"/>
      <c r="G10" s="31" t="s">
        <v>9</v>
      </c>
      <c r="H10" s="22" t="s">
        <v>11</v>
      </c>
      <c r="I10" s="22" t="s">
        <v>13</v>
      </c>
    </row>
    <row r="11" spans="1:11" ht="15.75">
      <c r="A11" s="109"/>
      <c r="B11" s="110"/>
      <c r="C11" s="110"/>
      <c r="D11" s="109"/>
      <c r="E11" s="110"/>
      <c r="F11" s="111"/>
      <c r="G11" s="32"/>
      <c r="H11" s="22"/>
      <c r="I11" s="22"/>
    </row>
    <row r="12" spans="1:11" ht="15.75">
      <c r="A12" s="33" t="s">
        <v>14</v>
      </c>
      <c r="B12" s="66" t="s">
        <v>15</v>
      </c>
      <c r="C12" s="29" t="s">
        <v>16</v>
      </c>
      <c r="D12" s="33" t="s">
        <v>17</v>
      </c>
      <c r="E12" s="29" t="s">
        <v>18</v>
      </c>
      <c r="F12" s="30" t="s">
        <v>19</v>
      </c>
      <c r="G12" s="29" t="s">
        <v>20</v>
      </c>
      <c r="H12" s="22" t="s">
        <v>21</v>
      </c>
      <c r="I12" s="22" t="s">
        <v>22</v>
      </c>
    </row>
    <row r="13" spans="1:11" ht="15.75">
      <c r="A13" s="36">
        <v>1</v>
      </c>
      <c r="B13" s="76" t="s">
        <v>155</v>
      </c>
      <c r="C13" s="58" t="s">
        <v>109</v>
      </c>
      <c r="D13" s="75">
        <v>4500</v>
      </c>
      <c r="E13" s="72"/>
      <c r="F13" s="73"/>
      <c r="G13" s="55">
        <f t="shared" ref="G13:G24" si="0">E13+E13*F13</f>
        <v>0</v>
      </c>
      <c r="H13" s="56">
        <f t="shared" ref="H13:H24" si="1">D13*E13</f>
        <v>0</v>
      </c>
      <c r="I13" s="56">
        <f t="shared" ref="I13:I24" si="2">PRODUCT(D13,G13)</f>
        <v>0</v>
      </c>
    </row>
    <row r="14" spans="1:11" ht="15.75">
      <c r="A14" s="36">
        <v>2</v>
      </c>
      <c r="B14" s="76" t="s">
        <v>156</v>
      </c>
      <c r="C14" s="58" t="s">
        <v>110</v>
      </c>
      <c r="D14" s="75">
        <v>180</v>
      </c>
      <c r="E14" s="72"/>
      <c r="F14" s="73"/>
      <c r="G14" s="55">
        <f t="shared" si="0"/>
        <v>0</v>
      </c>
      <c r="H14" s="56">
        <f t="shared" si="1"/>
        <v>0</v>
      </c>
      <c r="I14" s="56">
        <f t="shared" si="2"/>
        <v>0</v>
      </c>
    </row>
    <row r="15" spans="1:11" ht="15.75">
      <c r="A15" s="74">
        <v>3</v>
      </c>
      <c r="B15" s="76" t="s">
        <v>157</v>
      </c>
      <c r="C15" s="58" t="s">
        <v>109</v>
      </c>
      <c r="D15" s="75">
        <v>10</v>
      </c>
      <c r="E15" s="72"/>
      <c r="F15" s="73"/>
      <c r="G15" s="55">
        <f t="shared" si="0"/>
        <v>0</v>
      </c>
      <c r="H15" s="56">
        <f t="shared" si="1"/>
        <v>0</v>
      </c>
      <c r="I15" s="56">
        <f t="shared" si="2"/>
        <v>0</v>
      </c>
    </row>
    <row r="16" spans="1:11" ht="15.75">
      <c r="A16" s="74">
        <v>4</v>
      </c>
      <c r="B16" s="76" t="s">
        <v>158</v>
      </c>
      <c r="C16" s="58" t="s">
        <v>109</v>
      </c>
      <c r="D16" s="75">
        <v>60</v>
      </c>
      <c r="E16" s="72"/>
      <c r="F16" s="73"/>
      <c r="G16" s="55">
        <f t="shared" si="0"/>
        <v>0</v>
      </c>
      <c r="H16" s="56">
        <f t="shared" si="1"/>
        <v>0</v>
      </c>
      <c r="I16" s="56">
        <f t="shared" si="2"/>
        <v>0</v>
      </c>
    </row>
    <row r="17" spans="1:9" ht="15.75">
      <c r="A17" s="74">
        <v>5</v>
      </c>
      <c r="B17" s="76" t="s">
        <v>159</v>
      </c>
      <c r="C17" s="58" t="s">
        <v>110</v>
      </c>
      <c r="D17" s="75">
        <v>80</v>
      </c>
      <c r="E17" s="72"/>
      <c r="F17" s="73"/>
      <c r="G17" s="55">
        <f t="shared" si="0"/>
        <v>0</v>
      </c>
      <c r="H17" s="56">
        <f t="shared" si="1"/>
        <v>0</v>
      </c>
      <c r="I17" s="56">
        <f t="shared" si="2"/>
        <v>0</v>
      </c>
    </row>
    <row r="18" spans="1:9" ht="15.75">
      <c r="A18" s="74">
        <v>6</v>
      </c>
      <c r="B18" s="76" t="s">
        <v>160</v>
      </c>
      <c r="C18" s="58" t="s">
        <v>110</v>
      </c>
      <c r="D18" s="75">
        <v>10</v>
      </c>
      <c r="E18" s="72"/>
      <c r="F18" s="73"/>
      <c r="G18" s="55">
        <f t="shared" si="0"/>
        <v>0</v>
      </c>
      <c r="H18" s="56">
        <f t="shared" si="1"/>
        <v>0</v>
      </c>
      <c r="I18" s="56">
        <f t="shared" si="2"/>
        <v>0</v>
      </c>
    </row>
    <row r="19" spans="1:9" ht="15.75">
      <c r="A19" s="74">
        <v>7</v>
      </c>
      <c r="B19" s="76" t="s">
        <v>161</v>
      </c>
      <c r="C19" s="58" t="s">
        <v>110</v>
      </c>
      <c r="D19" s="75">
        <v>150</v>
      </c>
      <c r="E19" s="72"/>
      <c r="F19" s="73"/>
      <c r="G19" s="55">
        <f t="shared" si="0"/>
        <v>0</v>
      </c>
      <c r="H19" s="56">
        <f t="shared" si="1"/>
        <v>0</v>
      </c>
      <c r="I19" s="56">
        <f t="shared" si="2"/>
        <v>0</v>
      </c>
    </row>
    <row r="20" spans="1:9" ht="15.75">
      <c r="A20" s="74">
        <v>8</v>
      </c>
      <c r="B20" s="76" t="s">
        <v>162</v>
      </c>
      <c r="C20" s="58" t="s">
        <v>110</v>
      </c>
      <c r="D20" s="75">
        <v>300</v>
      </c>
      <c r="E20" s="72"/>
      <c r="F20" s="73"/>
      <c r="G20" s="55">
        <f t="shared" si="0"/>
        <v>0</v>
      </c>
      <c r="H20" s="56">
        <f t="shared" si="1"/>
        <v>0</v>
      </c>
      <c r="I20" s="56">
        <f t="shared" si="2"/>
        <v>0</v>
      </c>
    </row>
    <row r="21" spans="1:9" ht="15.75">
      <c r="A21" s="74">
        <v>9</v>
      </c>
      <c r="B21" s="76" t="s">
        <v>163</v>
      </c>
      <c r="C21" s="58" t="s">
        <v>109</v>
      </c>
      <c r="D21" s="75">
        <v>1500</v>
      </c>
      <c r="E21" s="72"/>
      <c r="F21" s="73"/>
      <c r="G21" s="55">
        <f t="shared" si="0"/>
        <v>0</v>
      </c>
      <c r="H21" s="56">
        <f t="shared" si="1"/>
        <v>0</v>
      </c>
      <c r="I21" s="56">
        <f t="shared" si="2"/>
        <v>0</v>
      </c>
    </row>
    <row r="22" spans="1:9" ht="15.75">
      <c r="A22" s="74">
        <v>10</v>
      </c>
      <c r="B22" s="76" t="s">
        <v>164</v>
      </c>
      <c r="C22" s="58" t="s">
        <v>109</v>
      </c>
      <c r="D22" s="75">
        <v>400</v>
      </c>
      <c r="E22" s="72"/>
      <c r="F22" s="73"/>
      <c r="G22" s="55">
        <f t="shared" si="0"/>
        <v>0</v>
      </c>
      <c r="H22" s="56">
        <f t="shared" si="1"/>
        <v>0</v>
      </c>
      <c r="I22" s="56">
        <f t="shared" si="2"/>
        <v>0</v>
      </c>
    </row>
    <row r="23" spans="1:9" ht="15.75">
      <c r="A23" s="74">
        <v>11</v>
      </c>
      <c r="B23" s="76" t="s">
        <v>165</v>
      </c>
      <c r="C23" s="58" t="s">
        <v>109</v>
      </c>
      <c r="D23" s="75">
        <v>500</v>
      </c>
      <c r="E23" s="72"/>
      <c r="F23" s="73"/>
      <c r="G23" s="55">
        <f t="shared" si="0"/>
        <v>0</v>
      </c>
      <c r="H23" s="56">
        <f t="shared" si="1"/>
        <v>0</v>
      </c>
      <c r="I23" s="56">
        <f t="shared" si="2"/>
        <v>0</v>
      </c>
    </row>
    <row r="24" spans="1:9" ht="15.75">
      <c r="A24" s="74">
        <v>12</v>
      </c>
      <c r="B24" s="76" t="s">
        <v>166</v>
      </c>
      <c r="C24" s="58" t="s">
        <v>109</v>
      </c>
      <c r="D24" s="75">
        <v>50</v>
      </c>
      <c r="E24" s="35"/>
      <c r="F24" s="73"/>
      <c r="G24" s="55">
        <f t="shared" si="0"/>
        <v>0</v>
      </c>
      <c r="H24" s="56">
        <f t="shared" si="1"/>
        <v>0</v>
      </c>
      <c r="I24" s="56">
        <f t="shared" si="2"/>
        <v>0</v>
      </c>
    </row>
    <row r="25" spans="1:9" ht="15.75">
      <c r="A25" s="34"/>
      <c r="B25" s="112" t="s">
        <v>23</v>
      </c>
      <c r="C25" s="112"/>
      <c r="D25" s="112"/>
      <c r="E25" s="112"/>
      <c r="F25" s="112"/>
      <c r="G25" s="112"/>
      <c r="H25" s="47">
        <f>SUM(H13:H24)</f>
        <v>0</v>
      </c>
      <c r="I25" s="47">
        <f>SUM(I13:I24)</f>
        <v>0</v>
      </c>
    </row>
    <row r="26" spans="1:9" ht="24.95" customHeight="1">
      <c r="A26" s="113" t="s">
        <v>108</v>
      </c>
      <c r="B26" s="113"/>
      <c r="C26" s="113"/>
      <c r="D26" s="113"/>
      <c r="E26" s="113"/>
      <c r="F26" s="113"/>
      <c r="G26" s="113"/>
      <c r="H26" s="113"/>
      <c r="I26" s="113"/>
    </row>
    <row r="27" spans="1:9" ht="15">
      <c r="A27" s="114"/>
      <c r="B27" s="114"/>
      <c r="C27" s="114"/>
      <c r="D27" s="114"/>
      <c r="E27" s="114"/>
      <c r="F27" s="114"/>
      <c r="G27" s="114"/>
      <c r="H27" s="114"/>
      <c r="I27" s="114"/>
    </row>
    <row r="28" spans="1:9">
      <c r="A28" s="115" t="s">
        <v>103</v>
      </c>
      <c r="B28" s="107"/>
      <c r="C28" s="107"/>
      <c r="D28" s="107"/>
      <c r="E28" s="107"/>
      <c r="F28" s="107"/>
      <c r="G28" s="107"/>
      <c r="H28" s="107"/>
      <c r="I28" s="107"/>
    </row>
    <row r="29" spans="1:9" ht="15">
      <c r="A29" s="106" t="s">
        <v>24</v>
      </c>
      <c r="B29" s="107"/>
      <c r="C29" s="107"/>
      <c r="D29" s="107"/>
      <c r="E29" s="107"/>
      <c r="F29" s="107"/>
      <c r="G29" s="107"/>
      <c r="H29" s="107"/>
      <c r="I29" s="107"/>
    </row>
    <row r="30" spans="1:9" ht="15">
      <c r="A30" s="106" t="s">
        <v>25</v>
      </c>
      <c r="B30" s="107"/>
      <c r="C30" s="107"/>
      <c r="D30" s="107"/>
      <c r="E30" s="107"/>
      <c r="F30" s="107"/>
      <c r="G30" s="107"/>
      <c r="H30" s="107"/>
      <c r="I30" s="107"/>
    </row>
    <row r="31" spans="1:9">
      <c r="A31" s="116" t="s">
        <v>26</v>
      </c>
      <c r="B31" s="107"/>
      <c r="C31" s="107"/>
      <c r="D31" s="107"/>
      <c r="E31" s="107"/>
      <c r="F31" s="107"/>
      <c r="G31" s="107"/>
      <c r="H31" s="107"/>
      <c r="I31" s="107"/>
    </row>
    <row r="32" spans="1:9" ht="15">
      <c r="A32" s="117" t="s">
        <v>27</v>
      </c>
      <c r="B32" s="107"/>
      <c r="C32" s="107"/>
      <c r="D32" s="107"/>
      <c r="E32" s="107"/>
      <c r="F32" s="107"/>
      <c r="G32" s="107"/>
      <c r="H32" s="107"/>
      <c r="I32" s="107"/>
    </row>
    <row r="33" spans="1:9" ht="15">
      <c r="A33" s="117" t="s">
        <v>28</v>
      </c>
      <c r="B33" s="107"/>
      <c r="C33" s="107"/>
      <c r="D33" s="107"/>
      <c r="E33" s="107"/>
      <c r="F33" s="107"/>
      <c r="G33" s="107"/>
      <c r="H33" s="107"/>
      <c r="I33" s="107"/>
    </row>
    <row r="34" spans="1:9" ht="15.75">
      <c r="A34" s="5"/>
      <c r="F34" s="14"/>
    </row>
    <row r="35" spans="1:9">
      <c r="A35" s="4"/>
      <c r="F35" s="14"/>
    </row>
    <row r="36" spans="1:9" ht="15.75">
      <c r="A36" s="2"/>
      <c r="F36" s="14"/>
    </row>
    <row r="37" spans="1:9" ht="15.75">
      <c r="A37" s="104" t="s">
        <v>29</v>
      </c>
      <c r="B37" s="118"/>
      <c r="C37" s="118"/>
      <c r="D37" s="118"/>
      <c r="E37" s="118"/>
      <c r="F37" s="118"/>
      <c r="G37" s="118"/>
      <c r="H37" s="118"/>
      <c r="I37" s="118"/>
    </row>
    <row r="38" spans="1:9" ht="16.5" thickBot="1">
      <c r="A38" s="2"/>
      <c r="F38" s="14"/>
    </row>
    <row r="39" spans="1:9" ht="48" thickBot="1">
      <c r="A39" s="6" t="s">
        <v>30</v>
      </c>
      <c r="B39" s="27" t="s">
        <v>112</v>
      </c>
      <c r="F39" s="14"/>
    </row>
    <row r="40" spans="1:9" ht="66" customHeight="1" thickBot="1">
      <c r="A40" s="7" t="s">
        <v>31</v>
      </c>
      <c r="B40" s="25" t="s">
        <v>113</v>
      </c>
      <c r="F40" s="14"/>
    </row>
    <row r="41" spans="1:9" ht="72.75" thickBot="1">
      <c r="A41" s="7" t="s">
        <v>31</v>
      </c>
      <c r="B41" s="26" t="s">
        <v>114</v>
      </c>
      <c r="F41" s="14"/>
    </row>
    <row r="42" spans="1:9" ht="15.75">
      <c r="A42" s="3"/>
      <c r="B42" s="68"/>
      <c r="F42" s="14"/>
    </row>
    <row r="43" spans="1:9" ht="15.75">
      <c r="A43" s="3" t="s">
        <v>32</v>
      </c>
      <c r="B43" s="69"/>
      <c r="F43" s="14"/>
    </row>
    <row r="44" spans="1:9" ht="15.75">
      <c r="A44" s="3"/>
      <c r="F44" s="14"/>
    </row>
    <row r="45" spans="1:9" ht="15">
      <c r="A45" s="117" t="s">
        <v>33</v>
      </c>
      <c r="B45" s="107"/>
      <c r="C45" s="107"/>
      <c r="D45" s="107"/>
      <c r="E45" s="107"/>
      <c r="F45" s="107"/>
      <c r="G45" s="107"/>
      <c r="H45" s="107"/>
      <c r="I45" s="107"/>
    </row>
    <row r="46" spans="1:9" ht="15.75">
      <c r="A46" s="3"/>
      <c r="F46" s="14"/>
    </row>
    <row r="47" spans="1:9" ht="15.75">
      <c r="A47" s="3"/>
      <c r="F47" s="14"/>
    </row>
    <row r="48" spans="1:9" ht="15.75">
      <c r="A48" s="5"/>
      <c r="F48" s="14"/>
    </row>
    <row r="49" spans="1:6" ht="15.75">
      <c r="A49" s="5"/>
      <c r="F49" s="14"/>
    </row>
    <row r="50" spans="1:6" ht="15.75">
      <c r="A50" s="5"/>
      <c r="F50" s="14"/>
    </row>
    <row r="51" spans="1:6" ht="15.75">
      <c r="A51" s="5"/>
      <c r="F51" s="14"/>
    </row>
    <row r="52" spans="1:6" ht="15.75">
      <c r="A52" s="5"/>
      <c r="F52" s="14"/>
    </row>
    <row r="53" spans="1:6" ht="15.75">
      <c r="A53" s="5"/>
      <c r="F53" s="14"/>
    </row>
    <row r="54" spans="1:6" ht="15.75">
      <c r="A54" s="5"/>
      <c r="F54" s="14"/>
    </row>
    <row r="55" spans="1:6" ht="15.75">
      <c r="A55" s="5"/>
      <c r="F55" s="14"/>
    </row>
    <row r="56" spans="1:6" ht="15.75">
      <c r="A56" s="2"/>
      <c r="F56" s="14"/>
    </row>
    <row r="57" spans="1:6" ht="15.75">
      <c r="A57" s="1"/>
      <c r="F57" s="14"/>
    </row>
    <row r="58" spans="1:6" ht="15.75">
      <c r="A58" s="1"/>
      <c r="F58" s="14"/>
    </row>
  </sheetData>
  <mergeCells count="25">
    <mergeCell ref="A31:I31"/>
    <mergeCell ref="A32:I32"/>
    <mergeCell ref="A33:I33"/>
    <mergeCell ref="A37:I37"/>
    <mergeCell ref="A45:I45"/>
    <mergeCell ref="A30:I30"/>
    <mergeCell ref="A7:I7"/>
    <mergeCell ref="A8:I8"/>
    <mergeCell ref="A9:A11"/>
    <mergeCell ref="B9:B11"/>
    <mergeCell ref="C9:C11"/>
    <mergeCell ref="D9:D11"/>
    <mergeCell ref="E9:E11"/>
    <mergeCell ref="F9:F11"/>
    <mergeCell ref="B25:G25"/>
    <mergeCell ref="A26:I26"/>
    <mergeCell ref="A27:I27"/>
    <mergeCell ref="A28:I28"/>
    <mergeCell ref="A29:I29"/>
    <mergeCell ref="A6:I6"/>
    <mergeCell ref="A1:I1"/>
    <mergeCell ref="A2:I2"/>
    <mergeCell ref="A3:I3"/>
    <mergeCell ref="A4:I4"/>
    <mergeCell ref="A5:I5"/>
  </mergeCells>
  <pageMargins left="0.70866141732283472" right="0.70866141732283472" top="0.31" bottom="0.16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opLeftCell="A4" workbookViewId="0">
      <selection activeCell="A4" sqref="A4:I4"/>
    </sheetView>
  </sheetViews>
  <sheetFormatPr defaultRowHeight="14.25"/>
  <cols>
    <col min="2" max="2" width="45" customWidth="1"/>
    <col min="8" max="9" width="9" style="18"/>
  </cols>
  <sheetData>
    <row r="1" spans="1:10" ht="15.75">
      <c r="A1" s="1"/>
      <c r="F1" s="14"/>
    </row>
    <row r="2" spans="1:10" ht="16.5" thickBot="1">
      <c r="A2" s="119" t="s">
        <v>92</v>
      </c>
      <c r="B2" s="120"/>
      <c r="C2" s="120"/>
      <c r="D2" s="120"/>
      <c r="E2" s="120"/>
      <c r="F2" s="120"/>
      <c r="G2" s="120"/>
      <c r="H2" s="120"/>
      <c r="I2" s="120"/>
      <c r="J2" s="23" t="s">
        <v>97</v>
      </c>
    </row>
    <row r="3" spans="1:10" ht="15.75">
      <c r="A3" s="121" t="s">
        <v>0</v>
      </c>
      <c r="B3" s="122"/>
      <c r="C3" s="122"/>
      <c r="D3" s="122"/>
      <c r="E3" s="122"/>
      <c r="F3" s="122"/>
      <c r="G3" s="122"/>
      <c r="H3" s="122"/>
      <c r="I3" s="123"/>
    </row>
    <row r="4" spans="1:10" ht="16.5" thickBot="1">
      <c r="A4" s="124" t="s">
        <v>1</v>
      </c>
      <c r="B4" s="125"/>
      <c r="C4" s="125"/>
      <c r="D4" s="125"/>
      <c r="E4" s="125"/>
      <c r="F4" s="125"/>
      <c r="G4" s="125"/>
      <c r="H4" s="125"/>
      <c r="I4" s="126"/>
    </row>
    <row r="5" spans="1:10" ht="15.75">
      <c r="A5" s="8"/>
      <c r="B5" s="9"/>
      <c r="C5" s="9"/>
      <c r="D5" s="9"/>
      <c r="E5" s="9"/>
      <c r="F5" s="15"/>
      <c r="G5" s="9"/>
      <c r="H5" s="19"/>
      <c r="I5" s="19"/>
    </row>
    <row r="6" spans="1:10" ht="63">
      <c r="A6" s="109" t="s">
        <v>2</v>
      </c>
      <c r="B6" s="110" t="s">
        <v>93</v>
      </c>
      <c r="C6" s="110" t="s">
        <v>4</v>
      </c>
      <c r="D6" s="109" t="s">
        <v>5</v>
      </c>
      <c r="E6" s="110" t="s">
        <v>6</v>
      </c>
      <c r="F6" s="111" t="s">
        <v>7</v>
      </c>
      <c r="G6" s="29" t="s">
        <v>8</v>
      </c>
      <c r="H6" s="22" t="s">
        <v>10</v>
      </c>
      <c r="I6" s="22" t="s">
        <v>12</v>
      </c>
    </row>
    <row r="7" spans="1:10" ht="78.75">
      <c r="A7" s="109"/>
      <c r="B7" s="110"/>
      <c r="C7" s="110"/>
      <c r="D7" s="109"/>
      <c r="E7" s="110"/>
      <c r="F7" s="111"/>
      <c r="G7" s="31" t="s">
        <v>9</v>
      </c>
      <c r="H7" s="22" t="s">
        <v>11</v>
      </c>
      <c r="I7" s="22" t="s">
        <v>13</v>
      </c>
    </row>
    <row r="8" spans="1:10" ht="15.75">
      <c r="A8" s="109"/>
      <c r="B8" s="110"/>
      <c r="C8" s="110"/>
      <c r="D8" s="109"/>
      <c r="E8" s="110"/>
      <c r="F8" s="111"/>
      <c r="G8" s="32"/>
      <c r="H8" s="22"/>
      <c r="I8" s="22"/>
    </row>
    <row r="9" spans="1:10" ht="15.75">
      <c r="A9" s="33" t="s">
        <v>14</v>
      </c>
      <c r="B9" s="29" t="s">
        <v>15</v>
      </c>
      <c r="C9" s="29" t="s">
        <v>16</v>
      </c>
      <c r="D9" s="33" t="s">
        <v>17</v>
      </c>
      <c r="E9" s="29" t="s">
        <v>18</v>
      </c>
      <c r="F9" s="30" t="s">
        <v>19</v>
      </c>
      <c r="G9" s="29" t="s">
        <v>20</v>
      </c>
      <c r="H9" s="22" t="s">
        <v>21</v>
      </c>
      <c r="I9" s="22" t="s">
        <v>22</v>
      </c>
    </row>
    <row r="10" spans="1:10" ht="15.75">
      <c r="A10" s="64">
        <v>1</v>
      </c>
      <c r="B10" s="76" t="s">
        <v>137</v>
      </c>
      <c r="C10" s="58" t="s">
        <v>110</v>
      </c>
      <c r="D10" s="80">
        <v>80</v>
      </c>
      <c r="E10" s="72"/>
      <c r="F10" s="73"/>
      <c r="G10" s="55">
        <f t="shared" ref="G10:G26" si="0">E10+E10*F10</f>
        <v>0</v>
      </c>
      <c r="H10" s="56">
        <f t="shared" ref="H10:H26" si="1">D10*E10</f>
        <v>0</v>
      </c>
      <c r="I10" s="56">
        <f t="shared" ref="I10:I26" si="2">PRODUCT(D10,G10)</f>
        <v>0</v>
      </c>
    </row>
    <row r="11" spans="1:10" ht="15.75">
      <c r="A11" s="64">
        <v>2</v>
      </c>
      <c r="B11" s="76" t="s">
        <v>136</v>
      </c>
      <c r="C11" s="58" t="s">
        <v>110</v>
      </c>
      <c r="D11" s="80">
        <v>80</v>
      </c>
      <c r="E11" s="72"/>
      <c r="F11" s="73"/>
      <c r="G11" s="55">
        <f t="shared" si="0"/>
        <v>0</v>
      </c>
      <c r="H11" s="56">
        <f t="shared" si="1"/>
        <v>0</v>
      </c>
      <c r="I11" s="56">
        <f t="shared" si="2"/>
        <v>0</v>
      </c>
    </row>
    <row r="12" spans="1:10" ht="15.75">
      <c r="A12" s="74">
        <v>3</v>
      </c>
      <c r="B12" s="76" t="s">
        <v>151</v>
      </c>
      <c r="C12" s="58" t="s">
        <v>110</v>
      </c>
      <c r="D12" s="80">
        <v>40</v>
      </c>
      <c r="E12" s="72"/>
      <c r="F12" s="73"/>
      <c r="G12" s="55">
        <f t="shared" si="0"/>
        <v>0</v>
      </c>
      <c r="H12" s="56">
        <f t="shared" si="1"/>
        <v>0</v>
      </c>
      <c r="I12" s="56">
        <f t="shared" si="2"/>
        <v>0</v>
      </c>
    </row>
    <row r="13" spans="1:10" ht="15.75">
      <c r="A13" s="74">
        <v>4</v>
      </c>
      <c r="B13" s="76" t="s">
        <v>128</v>
      </c>
      <c r="C13" s="58" t="s">
        <v>110</v>
      </c>
      <c r="D13" s="80">
        <v>40</v>
      </c>
      <c r="E13" s="72"/>
      <c r="F13" s="73"/>
      <c r="G13" s="55">
        <f t="shared" si="0"/>
        <v>0</v>
      </c>
      <c r="H13" s="56">
        <f t="shared" si="1"/>
        <v>0</v>
      </c>
      <c r="I13" s="56">
        <f t="shared" si="2"/>
        <v>0</v>
      </c>
    </row>
    <row r="14" spans="1:10" ht="31.5">
      <c r="A14" s="74">
        <v>5</v>
      </c>
      <c r="B14" s="81" t="s">
        <v>143</v>
      </c>
      <c r="C14" s="82" t="s">
        <v>110</v>
      </c>
      <c r="D14" s="83">
        <v>160</v>
      </c>
      <c r="E14" s="84"/>
      <c r="F14" s="85"/>
      <c r="G14" s="86">
        <f t="shared" si="0"/>
        <v>0</v>
      </c>
      <c r="H14" s="87">
        <f t="shared" si="1"/>
        <v>0</v>
      </c>
      <c r="I14" s="87">
        <f t="shared" si="2"/>
        <v>0</v>
      </c>
    </row>
    <row r="15" spans="1:10" ht="15.75">
      <c r="A15" s="74">
        <v>6</v>
      </c>
      <c r="B15" s="78" t="s">
        <v>154</v>
      </c>
      <c r="C15" s="58" t="s">
        <v>110</v>
      </c>
      <c r="D15" s="80">
        <v>50</v>
      </c>
      <c r="E15" s="72"/>
      <c r="F15" s="73"/>
      <c r="G15" s="55">
        <f t="shared" si="0"/>
        <v>0</v>
      </c>
      <c r="H15" s="56">
        <f t="shared" si="1"/>
        <v>0</v>
      </c>
      <c r="I15" s="56">
        <f t="shared" si="2"/>
        <v>0</v>
      </c>
    </row>
    <row r="16" spans="1:10" ht="15.75">
      <c r="A16" s="74">
        <v>7</v>
      </c>
      <c r="B16" s="76" t="s">
        <v>132</v>
      </c>
      <c r="C16" s="58" t="s">
        <v>110</v>
      </c>
      <c r="D16" s="80">
        <v>20</v>
      </c>
      <c r="E16" s="72"/>
      <c r="F16" s="73"/>
      <c r="G16" s="55">
        <f t="shared" si="0"/>
        <v>0</v>
      </c>
      <c r="H16" s="56">
        <f t="shared" si="1"/>
        <v>0</v>
      </c>
      <c r="I16" s="56">
        <f t="shared" si="2"/>
        <v>0</v>
      </c>
    </row>
    <row r="17" spans="1:9" ht="15.75">
      <c r="A17" s="74">
        <v>8</v>
      </c>
      <c r="B17" s="76" t="s">
        <v>133</v>
      </c>
      <c r="C17" s="58" t="s">
        <v>110</v>
      </c>
      <c r="D17" s="80">
        <v>20</v>
      </c>
      <c r="E17" s="72"/>
      <c r="F17" s="73"/>
      <c r="G17" s="55">
        <f t="shared" si="0"/>
        <v>0</v>
      </c>
      <c r="H17" s="56">
        <f t="shared" si="1"/>
        <v>0</v>
      </c>
      <c r="I17" s="56">
        <f t="shared" si="2"/>
        <v>0</v>
      </c>
    </row>
    <row r="18" spans="1:9" ht="15.75">
      <c r="A18" s="74">
        <v>9</v>
      </c>
      <c r="B18" s="76" t="s">
        <v>131</v>
      </c>
      <c r="C18" s="58" t="s">
        <v>110</v>
      </c>
      <c r="D18" s="80">
        <v>50</v>
      </c>
      <c r="E18" s="72"/>
      <c r="F18" s="73"/>
      <c r="G18" s="55">
        <f t="shared" si="0"/>
        <v>0</v>
      </c>
      <c r="H18" s="56">
        <f t="shared" si="1"/>
        <v>0</v>
      </c>
      <c r="I18" s="56">
        <f t="shared" si="2"/>
        <v>0</v>
      </c>
    </row>
    <row r="19" spans="1:9" ht="15.75">
      <c r="A19" s="74">
        <v>10</v>
      </c>
      <c r="B19" s="76" t="s">
        <v>138</v>
      </c>
      <c r="C19" s="58" t="s">
        <v>110</v>
      </c>
      <c r="D19" s="80">
        <v>50</v>
      </c>
      <c r="E19" s="72"/>
      <c r="F19" s="73"/>
      <c r="G19" s="55">
        <f t="shared" si="0"/>
        <v>0</v>
      </c>
      <c r="H19" s="56">
        <f t="shared" si="1"/>
        <v>0</v>
      </c>
      <c r="I19" s="56">
        <f t="shared" si="2"/>
        <v>0</v>
      </c>
    </row>
    <row r="20" spans="1:9" ht="15.75">
      <c r="A20" s="74">
        <v>11</v>
      </c>
      <c r="B20" s="76" t="s">
        <v>139</v>
      </c>
      <c r="C20" s="58" t="s">
        <v>110</v>
      </c>
      <c r="D20" s="80">
        <v>50</v>
      </c>
      <c r="E20" s="72"/>
      <c r="F20" s="73"/>
      <c r="G20" s="55">
        <f t="shared" si="0"/>
        <v>0</v>
      </c>
      <c r="H20" s="56">
        <f t="shared" si="1"/>
        <v>0</v>
      </c>
      <c r="I20" s="56">
        <f t="shared" si="2"/>
        <v>0</v>
      </c>
    </row>
    <row r="21" spans="1:9" ht="31.5">
      <c r="A21" s="74">
        <v>12</v>
      </c>
      <c r="B21" s="76" t="s">
        <v>129</v>
      </c>
      <c r="C21" s="58" t="s">
        <v>110</v>
      </c>
      <c r="D21" s="80">
        <v>60</v>
      </c>
      <c r="E21" s="72"/>
      <c r="F21" s="73"/>
      <c r="G21" s="55">
        <f t="shared" si="0"/>
        <v>0</v>
      </c>
      <c r="H21" s="56">
        <f t="shared" si="1"/>
        <v>0</v>
      </c>
      <c r="I21" s="56">
        <f t="shared" si="2"/>
        <v>0</v>
      </c>
    </row>
    <row r="22" spans="1:9" ht="15.75">
      <c r="A22" s="74">
        <v>13</v>
      </c>
      <c r="B22" s="76" t="s">
        <v>130</v>
      </c>
      <c r="C22" s="58" t="s">
        <v>110</v>
      </c>
      <c r="D22" s="80">
        <v>400</v>
      </c>
      <c r="E22" s="72"/>
      <c r="F22" s="73"/>
      <c r="G22" s="55">
        <f t="shared" si="0"/>
        <v>0</v>
      </c>
      <c r="H22" s="56">
        <f t="shared" si="1"/>
        <v>0</v>
      </c>
      <c r="I22" s="56">
        <f t="shared" si="2"/>
        <v>0</v>
      </c>
    </row>
    <row r="23" spans="1:9" ht="15.75">
      <c r="A23" s="74">
        <v>14</v>
      </c>
      <c r="B23" s="79" t="s">
        <v>152</v>
      </c>
      <c r="C23" s="58" t="s">
        <v>110</v>
      </c>
      <c r="D23" s="80">
        <v>15</v>
      </c>
      <c r="E23" s="72"/>
      <c r="F23" s="73"/>
      <c r="G23" s="55">
        <f t="shared" si="0"/>
        <v>0</v>
      </c>
      <c r="H23" s="56">
        <f t="shared" si="1"/>
        <v>0</v>
      </c>
      <c r="I23" s="56">
        <f t="shared" si="2"/>
        <v>0</v>
      </c>
    </row>
    <row r="24" spans="1:9" ht="15.75">
      <c r="A24" s="74">
        <v>15</v>
      </c>
      <c r="B24" s="78" t="s">
        <v>153</v>
      </c>
      <c r="C24" s="58" t="s">
        <v>110</v>
      </c>
      <c r="D24" s="80">
        <v>15</v>
      </c>
      <c r="E24" s="72"/>
      <c r="F24" s="73"/>
      <c r="G24" s="55">
        <f t="shared" si="0"/>
        <v>0</v>
      </c>
      <c r="H24" s="56">
        <f t="shared" si="1"/>
        <v>0</v>
      </c>
      <c r="I24" s="56">
        <f t="shared" si="2"/>
        <v>0</v>
      </c>
    </row>
    <row r="25" spans="1:9" ht="15.75">
      <c r="A25" s="74">
        <v>16</v>
      </c>
      <c r="B25" s="79" t="s">
        <v>127</v>
      </c>
      <c r="C25" s="58" t="s">
        <v>110</v>
      </c>
      <c r="D25" s="80">
        <v>20</v>
      </c>
      <c r="E25" s="72"/>
      <c r="F25" s="73"/>
      <c r="G25" s="55">
        <f t="shared" si="0"/>
        <v>0</v>
      </c>
      <c r="H25" s="56">
        <f t="shared" si="1"/>
        <v>0</v>
      </c>
      <c r="I25" s="56">
        <f t="shared" si="2"/>
        <v>0</v>
      </c>
    </row>
    <row r="26" spans="1:9" ht="15.75">
      <c r="A26" s="74">
        <v>17</v>
      </c>
      <c r="B26" s="78" t="s">
        <v>148</v>
      </c>
      <c r="C26" s="58" t="s">
        <v>110</v>
      </c>
      <c r="D26" s="80">
        <v>100</v>
      </c>
      <c r="E26" s="72"/>
      <c r="F26" s="73"/>
      <c r="G26" s="55">
        <f t="shared" si="0"/>
        <v>0</v>
      </c>
      <c r="H26" s="56">
        <f t="shared" si="1"/>
        <v>0</v>
      </c>
      <c r="I26" s="56">
        <f t="shared" si="2"/>
        <v>0</v>
      </c>
    </row>
    <row r="27" spans="1:9" ht="15.75">
      <c r="A27" s="34"/>
      <c r="B27" s="112" t="s">
        <v>23</v>
      </c>
      <c r="C27" s="112"/>
      <c r="D27" s="112"/>
      <c r="E27" s="112"/>
      <c r="F27" s="112"/>
      <c r="G27" s="112"/>
      <c r="H27" s="47">
        <f>SUM(H10:H26)</f>
        <v>0</v>
      </c>
      <c r="I27" s="47">
        <f>SUM(I10:I26)</f>
        <v>0</v>
      </c>
    </row>
    <row r="28" spans="1:9" ht="24.95" customHeight="1">
      <c r="A28" s="115"/>
      <c r="B28" s="107"/>
      <c r="C28" s="107"/>
      <c r="D28" s="107"/>
      <c r="E28" s="107"/>
      <c r="F28" s="107"/>
      <c r="G28" s="107"/>
      <c r="H28" s="107"/>
      <c r="I28" s="107"/>
    </row>
    <row r="29" spans="1:9" ht="15">
      <c r="A29" s="114"/>
      <c r="B29" s="107"/>
      <c r="C29" s="107"/>
      <c r="D29" s="107"/>
      <c r="E29" s="107"/>
      <c r="F29" s="107"/>
      <c r="G29" s="107"/>
      <c r="H29" s="107"/>
      <c r="I29" s="107"/>
    </row>
    <row r="30" spans="1:9" ht="15.75">
      <c r="A30" s="1"/>
      <c r="F30" s="14"/>
    </row>
    <row r="31" spans="1:9">
      <c r="A31" s="115" t="s">
        <v>104</v>
      </c>
      <c r="B31" s="107"/>
      <c r="C31" s="107"/>
      <c r="D31" s="107"/>
      <c r="E31" s="107"/>
      <c r="F31" s="107"/>
      <c r="G31" s="107"/>
      <c r="H31" s="107"/>
      <c r="I31" s="107"/>
    </row>
    <row r="32" spans="1:9" ht="15">
      <c r="A32" s="106" t="s">
        <v>24</v>
      </c>
      <c r="B32" s="107"/>
      <c r="C32" s="107"/>
      <c r="D32" s="107"/>
      <c r="E32" s="107"/>
      <c r="F32" s="107"/>
      <c r="G32" s="107"/>
      <c r="H32" s="107"/>
      <c r="I32" s="107"/>
    </row>
    <row r="33" spans="1:9" ht="15">
      <c r="A33" s="106" t="s">
        <v>25</v>
      </c>
      <c r="B33" s="107"/>
      <c r="C33" s="107"/>
      <c r="D33" s="107"/>
      <c r="E33" s="107"/>
      <c r="F33" s="107"/>
      <c r="G33" s="107"/>
      <c r="H33" s="107"/>
      <c r="I33" s="107"/>
    </row>
    <row r="34" spans="1:9">
      <c r="A34" s="116" t="s">
        <v>34</v>
      </c>
      <c r="B34" s="107"/>
      <c r="C34" s="107"/>
      <c r="D34" s="107"/>
      <c r="E34" s="107"/>
      <c r="F34" s="107"/>
      <c r="G34" s="107"/>
      <c r="H34" s="107"/>
      <c r="I34" s="107"/>
    </row>
    <row r="35" spans="1:9">
      <c r="A35" s="4"/>
      <c r="F35" s="14"/>
    </row>
    <row r="36" spans="1:9" ht="15">
      <c r="A36" s="117" t="s">
        <v>27</v>
      </c>
      <c r="B36" s="107"/>
      <c r="C36" s="107"/>
      <c r="D36" s="107"/>
      <c r="E36" s="107"/>
      <c r="F36" s="107"/>
      <c r="G36" s="107"/>
      <c r="H36" s="107"/>
      <c r="I36" s="107"/>
    </row>
    <row r="37" spans="1:9" ht="15">
      <c r="A37" s="117" t="s">
        <v>35</v>
      </c>
      <c r="B37" s="107"/>
      <c r="C37" s="107"/>
      <c r="D37" s="107"/>
      <c r="E37" s="107"/>
      <c r="F37" s="107"/>
      <c r="G37" s="107"/>
      <c r="H37" s="107"/>
      <c r="I37" s="107"/>
    </row>
    <row r="38" spans="1:9" ht="15.75">
      <c r="A38" s="5"/>
      <c r="F38" s="14"/>
    </row>
    <row r="39" spans="1:9" ht="15.75">
      <c r="A39" s="104" t="s">
        <v>29</v>
      </c>
      <c r="B39" s="118"/>
      <c r="C39" s="118"/>
      <c r="D39" s="118"/>
      <c r="E39" s="118"/>
      <c r="F39" s="118"/>
      <c r="G39" s="118"/>
      <c r="H39" s="118"/>
      <c r="I39" s="118"/>
    </row>
    <row r="40" spans="1:9" ht="16.5" thickBot="1">
      <c r="A40" s="2"/>
      <c r="F40" s="14"/>
    </row>
    <row r="41" spans="1:9" ht="63.75" thickBot="1">
      <c r="A41" s="6" t="s">
        <v>30</v>
      </c>
      <c r="B41" s="27" t="s">
        <v>112</v>
      </c>
      <c r="F41" s="14"/>
    </row>
    <row r="42" spans="1:9" ht="71.25" customHeight="1" thickBot="1">
      <c r="A42" s="7" t="s">
        <v>31</v>
      </c>
      <c r="B42" s="25" t="s">
        <v>113</v>
      </c>
      <c r="F42" s="14"/>
    </row>
    <row r="43" spans="1:9" ht="69" customHeight="1" thickBot="1">
      <c r="A43" s="7" t="s">
        <v>31</v>
      </c>
      <c r="B43" s="25" t="s">
        <v>115</v>
      </c>
      <c r="F43" s="14"/>
    </row>
    <row r="44" spans="1:9" ht="15.75">
      <c r="A44" s="3"/>
      <c r="F44" s="14"/>
    </row>
    <row r="45" spans="1:9" ht="15.75">
      <c r="A45" s="3"/>
      <c r="F45" s="14"/>
    </row>
    <row r="46" spans="1:9" ht="15.75">
      <c r="A46" s="3" t="s">
        <v>36</v>
      </c>
      <c r="F46" s="14"/>
    </row>
    <row r="47" spans="1:9" ht="15.75">
      <c r="A47" s="3"/>
      <c r="F47" s="14"/>
    </row>
    <row r="48" spans="1:9" ht="15">
      <c r="A48" s="117" t="s">
        <v>37</v>
      </c>
      <c r="B48" s="107"/>
      <c r="C48" s="107"/>
      <c r="D48" s="107"/>
      <c r="E48" s="107"/>
      <c r="F48" s="107"/>
      <c r="G48" s="107"/>
      <c r="H48" s="107"/>
      <c r="I48" s="107"/>
    </row>
    <row r="49" spans="1:9" ht="15.75">
      <c r="A49" s="5"/>
      <c r="B49" s="17"/>
      <c r="C49" s="17"/>
      <c r="D49" s="17"/>
      <c r="E49" s="17"/>
      <c r="F49" s="17"/>
      <c r="G49" s="17"/>
      <c r="H49" s="20"/>
      <c r="I49" s="20"/>
    </row>
  </sheetData>
  <sortState ref="B10:B41">
    <sortCondition ref="B10"/>
  </sortState>
  <mergeCells count="20">
    <mergeCell ref="A34:I34"/>
    <mergeCell ref="A36:I36"/>
    <mergeCell ref="A37:I37"/>
    <mergeCell ref="A39:I39"/>
    <mergeCell ref="A48:I48"/>
    <mergeCell ref="A33:I33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B27:G27"/>
    <mergeCell ref="A28:I28"/>
    <mergeCell ref="A29:I29"/>
    <mergeCell ref="A31:I31"/>
    <mergeCell ref="A32:I32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A4" sqref="A4:I4"/>
    </sheetView>
  </sheetViews>
  <sheetFormatPr defaultRowHeight="14.25"/>
  <cols>
    <col min="2" max="2" width="45.125" customWidth="1"/>
  </cols>
  <sheetData>
    <row r="1" spans="1:11" ht="15.75">
      <c r="A1" s="104" t="s">
        <v>116</v>
      </c>
      <c r="B1" s="104"/>
      <c r="C1" s="104"/>
      <c r="D1" s="104"/>
      <c r="E1" s="104"/>
      <c r="F1" s="104"/>
      <c r="G1" s="104"/>
      <c r="H1" s="104"/>
      <c r="I1" s="104"/>
    </row>
    <row r="2" spans="1:11" ht="15.75">
      <c r="A2" s="103"/>
      <c r="B2" s="103"/>
      <c r="C2" s="103"/>
      <c r="D2" s="103"/>
      <c r="E2" s="103"/>
      <c r="F2" s="103"/>
      <c r="G2" s="103"/>
      <c r="H2" s="103"/>
      <c r="I2" s="103"/>
      <c r="K2" s="23" t="s">
        <v>98</v>
      </c>
    </row>
    <row r="3" spans="1:11" ht="15.75">
      <c r="A3" s="103" t="s">
        <v>0</v>
      </c>
      <c r="B3" s="103"/>
      <c r="C3" s="103"/>
      <c r="D3" s="103"/>
      <c r="E3" s="103"/>
      <c r="F3" s="103"/>
      <c r="G3" s="103"/>
      <c r="H3" s="103"/>
      <c r="I3" s="103"/>
    </row>
    <row r="4" spans="1:11" ht="15.75">
      <c r="A4" s="105" t="s">
        <v>1</v>
      </c>
      <c r="B4" s="105"/>
      <c r="C4" s="105"/>
      <c r="D4" s="105"/>
      <c r="E4" s="105"/>
      <c r="F4" s="105"/>
      <c r="G4" s="105"/>
      <c r="H4" s="105"/>
      <c r="I4" s="105"/>
    </row>
    <row r="5" spans="1:11" ht="63">
      <c r="A5" s="109" t="s">
        <v>2</v>
      </c>
      <c r="B5" s="110" t="s">
        <v>70</v>
      </c>
      <c r="C5" s="110" t="s">
        <v>4</v>
      </c>
      <c r="D5" s="109" t="s">
        <v>5</v>
      </c>
      <c r="E5" s="110" t="s">
        <v>6</v>
      </c>
      <c r="F5" s="111" t="s">
        <v>7</v>
      </c>
      <c r="G5" s="110" t="s">
        <v>8</v>
      </c>
      <c r="H5" s="22" t="s">
        <v>10</v>
      </c>
      <c r="I5" s="22" t="s">
        <v>12</v>
      </c>
    </row>
    <row r="6" spans="1:11" ht="78.75">
      <c r="A6" s="109"/>
      <c r="B6" s="110"/>
      <c r="C6" s="110"/>
      <c r="D6" s="109"/>
      <c r="E6" s="110"/>
      <c r="F6" s="111"/>
      <c r="G6" s="110"/>
      <c r="H6" s="22" t="s">
        <v>11</v>
      </c>
      <c r="I6" s="22" t="s">
        <v>13</v>
      </c>
      <c r="K6" s="23"/>
    </row>
    <row r="7" spans="1:11" ht="15.75">
      <c r="A7" s="109"/>
      <c r="B7" s="110"/>
      <c r="C7" s="110"/>
      <c r="D7" s="109"/>
      <c r="E7" s="110"/>
      <c r="F7" s="111"/>
      <c r="G7" s="110"/>
      <c r="H7" s="22"/>
      <c r="I7" s="22"/>
    </row>
    <row r="8" spans="1:11" ht="15.75">
      <c r="A8" s="33" t="s">
        <v>14</v>
      </c>
      <c r="B8" s="65" t="s">
        <v>15</v>
      </c>
      <c r="C8" s="29" t="s">
        <v>16</v>
      </c>
      <c r="D8" s="33" t="s">
        <v>17</v>
      </c>
      <c r="E8" s="29" t="s">
        <v>18</v>
      </c>
      <c r="F8" s="30" t="s">
        <v>19</v>
      </c>
      <c r="G8" s="29" t="s">
        <v>20</v>
      </c>
      <c r="H8" s="22" t="s">
        <v>21</v>
      </c>
      <c r="I8" s="22" t="s">
        <v>22</v>
      </c>
    </row>
    <row r="9" spans="1:11" ht="15.75">
      <c r="A9" s="36">
        <v>1</v>
      </c>
      <c r="B9" s="77" t="s">
        <v>167</v>
      </c>
      <c r="C9" s="58" t="s">
        <v>110</v>
      </c>
      <c r="D9" s="80">
        <v>100</v>
      </c>
      <c r="E9" s="72"/>
      <c r="F9" s="73"/>
      <c r="G9" s="55">
        <f t="shared" ref="G9:G25" si="0">E9+E9*F9</f>
        <v>0</v>
      </c>
      <c r="H9" s="56">
        <f t="shared" ref="H9" si="1">D9*E9</f>
        <v>0</v>
      </c>
      <c r="I9" s="56">
        <f t="shared" ref="I9" si="2">H9+H9*F9</f>
        <v>0</v>
      </c>
    </row>
    <row r="10" spans="1:11" ht="15.75">
      <c r="A10" s="63">
        <v>2</v>
      </c>
      <c r="B10" s="77" t="s">
        <v>168</v>
      </c>
      <c r="C10" s="58" t="s">
        <v>110</v>
      </c>
      <c r="D10" s="80">
        <v>40</v>
      </c>
      <c r="E10" s="72"/>
      <c r="F10" s="73"/>
      <c r="G10" s="55">
        <f t="shared" si="0"/>
        <v>0</v>
      </c>
      <c r="H10" s="56">
        <f t="shared" ref="H10:H25" si="3">D10*E10</f>
        <v>0</v>
      </c>
      <c r="I10" s="56">
        <f t="shared" ref="I10:I25" si="4">PRODUCT(D10,G10)</f>
        <v>0</v>
      </c>
    </row>
    <row r="11" spans="1:11" ht="15.75">
      <c r="A11" s="74">
        <v>3</v>
      </c>
      <c r="B11" s="77" t="s">
        <v>169</v>
      </c>
      <c r="C11" s="58" t="s">
        <v>110</v>
      </c>
      <c r="D11" s="80">
        <v>100</v>
      </c>
      <c r="E11" s="72"/>
      <c r="F11" s="73"/>
      <c r="G11" s="55">
        <f t="shared" si="0"/>
        <v>0</v>
      </c>
      <c r="H11" s="56">
        <f t="shared" si="3"/>
        <v>0</v>
      </c>
      <c r="I11" s="56">
        <f t="shared" si="4"/>
        <v>0</v>
      </c>
    </row>
    <row r="12" spans="1:11" ht="15.75">
      <c r="A12" s="74">
        <v>4</v>
      </c>
      <c r="B12" s="77" t="s">
        <v>170</v>
      </c>
      <c r="C12" s="58" t="s">
        <v>110</v>
      </c>
      <c r="D12" s="80">
        <v>60</v>
      </c>
      <c r="E12" s="72"/>
      <c r="F12" s="73"/>
      <c r="G12" s="55">
        <f t="shared" si="0"/>
        <v>0</v>
      </c>
      <c r="H12" s="56">
        <f t="shared" si="3"/>
        <v>0</v>
      </c>
      <c r="I12" s="56">
        <f t="shared" si="4"/>
        <v>0</v>
      </c>
    </row>
    <row r="13" spans="1:11" ht="15.75">
      <c r="A13" s="74">
        <v>5</v>
      </c>
      <c r="B13" s="77" t="s">
        <v>171</v>
      </c>
      <c r="C13" s="58" t="s">
        <v>110</v>
      </c>
      <c r="D13" s="80">
        <v>80</v>
      </c>
      <c r="E13" s="72"/>
      <c r="F13" s="73"/>
      <c r="G13" s="55">
        <f t="shared" si="0"/>
        <v>0</v>
      </c>
      <c r="H13" s="56">
        <f t="shared" si="3"/>
        <v>0</v>
      </c>
      <c r="I13" s="56">
        <f t="shared" si="4"/>
        <v>0</v>
      </c>
    </row>
    <row r="14" spans="1:11" ht="15.75">
      <c r="A14" s="74">
        <v>6</v>
      </c>
      <c r="B14" s="77" t="s">
        <v>172</v>
      </c>
      <c r="C14" s="58" t="s">
        <v>110</v>
      </c>
      <c r="D14" s="80">
        <v>120</v>
      </c>
      <c r="E14" s="72"/>
      <c r="F14" s="73"/>
      <c r="G14" s="55">
        <f t="shared" si="0"/>
        <v>0</v>
      </c>
      <c r="H14" s="56">
        <f t="shared" si="3"/>
        <v>0</v>
      </c>
      <c r="I14" s="56">
        <f t="shared" si="4"/>
        <v>0</v>
      </c>
    </row>
    <row r="15" spans="1:11" ht="15.75">
      <c r="A15" s="74">
        <v>7</v>
      </c>
      <c r="B15" s="77" t="s">
        <v>173</v>
      </c>
      <c r="C15" s="58" t="s">
        <v>110</v>
      </c>
      <c r="D15" s="80">
        <v>40</v>
      </c>
      <c r="E15" s="72"/>
      <c r="F15" s="73"/>
      <c r="G15" s="55">
        <f t="shared" si="0"/>
        <v>0</v>
      </c>
      <c r="H15" s="56">
        <f t="shared" si="3"/>
        <v>0</v>
      </c>
      <c r="I15" s="56">
        <f t="shared" si="4"/>
        <v>0</v>
      </c>
    </row>
    <row r="16" spans="1:11" ht="15.75">
      <c r="A16" s="74">
        <v>8</v>
      </c>
      <c r="B16" s="77" t="s">
        <v>174</v>
      </c>
      <c r="C16" s="58" t="s">
        <v>110</v>
      </c>
      <c r="D16" s="80">
        <v>130</v>
      </c>
      <c r="E16" s="72"/>
      <c r="F16" s="73"/>
      <c r="G16" s="55">
        <f t="shared" si="0"/>
        <v>0</v>
      </c>
      <c r="H16" s="56">
        <f t="shared" si="3"/>
        <v>0</v>
      </c>
      <c r="I16" s="56">
        <f t="shared" si="4"/>
        <v>0</v>
      </c>
    </row>
    <row r="17" spans="1:9" ht="15.75">
      <c r="A17" s="74">
        <v>9</v>
      </c>
      <c r="B17" s="77" t="s">
        <v>175</v>
      </c>
      <c r="C17" s="58" t="s">
        <v>110</v>
      </c>
      <c r="D17" s="80">
        <v>80</v>
      </c>
      <c r="E17" s="72"/>
      <c r="F17" s="73"/>
      <c r="G17" s="55">
        <f t="shared" si="0"/>
        <v>0</v>
      </c>
      <c r="H17" s="56">
        <f t="shared" si="3"/>
        <v>0</v>
      </c>
      <c r="I17" s="56">
        <f t="shared" si="4"/>
        <v>0</v>
      </c>
    </row>
    <row r="18" spans="1:9" ht="15.75">
      <c r="A18" s="74">
        <v>10</v>
      </c>
      <c r="B18" s="79" t="s">
        <v>176</v>
      </c>
      <c r="C18" s="58" t="s">
        <v>110</v>
      </c>
      <c r="D18" s="80">
        <v>30</v>
      </c>
      <c r="E18" s="72"/>
      <c r="F18" s="73"/>
      <c r="G18" s="55">
        <f t="shared" si="0"/>
        <v>0</v>
      </c>
      <c r="H18" s="56">
        <f t="shared" si="3"/>
        <v>0</v>
      </c>
      <c r="I18" s="56">
        <f t="shared" si="4"/>
        <v>0</v>
      </c>
    </row>
    <row r="19" spans="1:9" ht="15.75">
      <c r="A19" s="74">
        <v>11</v>
      </c>
      <c r="B19" s="77" t="s">
        <v>177</v>
      </c>
      <c r="C19" s="58" t="s">
        <v>110</v>
      </c>
      <c r="D19" s="80">
        <v>80</v>
      </c>
      <c r="E19" s="72"/>
      <c r="F19" s="73"/>
      <c r="G19" s="55">
        <f t="shared" si="0"/>
        <v>0</v>
      </c>
      <c r="H19" s="56">
        <f t="shared" si="3"/>
        <v>0</v>
      </c>
      <c r="I19" s="56">
        <f t="shared" si="4"/>
        <v>0</v>
      </c>
    </row>
    <row r="20" spans="1:9" ht="15.75">
      <c r="A20" s="74">
        <v>12</v>
      </c>
      <c r="B20" s="77" t="s">
        <v>178</v>
      </c>
      <c r="C20" s="58" t="s">
        <v>110</v>
      </c>
      <c r="D20" s="80">
        <v>80</v>
      </c>
      <c r="E20" s="72"/>
      <c r="F20" s="73"/>
      <c r="G20" s="55">
        <f t="shared" si="0"/>
        <v>0</v>
      </c>
      <c r="H20" s="56">
        <f t="shared" si="3"/>
        <v>0</v>
      </c>
      <c r="I20" s="56">
        <f t="shared" si="4"/>
        <v>0</v>
      </c>
    </row>
    <row r="21" spans="1:9" ht="15.75">
      <c r="A21" s="74">
        <v>13</v>
      </c>
      <c r="B21" s="78" t="s">
        <v>134</v>
      </c>
      <c r="C21" s="58" t="s">
        <v>110</v>
      </c>
      <c r="D21" s="80">
        <v>20</v>
      </c>
      <c r="E21" s="72"/>
      <c r="F21" s="73"/>
      <c r="G21" s="55">
        <f t="shared" si="0"/>
        <v>0</v>
      </c>
      <c r="H21" s="56">
        <f t="shared" si="3"/>
        <v>0</v>
      </c>
      <c r="I21" s="56">
        <f t="shared" si="4"/>
        <v>0</v>
      </c>
    </row>
    <row r="22" spans="1:9" ht="15.75">
      <c r="A22" s="74">
        <v>14</v>
      </c>
      <c r="B22" s="79" t="s">
        <v>135</v>
      </c>
      <c r="C22" s="58" t="s">
        <v>110</v>
      </c>
      <c r="D22" s="80">
        <v>20</v>
      </c>
      <c r="E22" s="72"/>
      <c r="F22" s="73"/>
      <c r="G22" s="55">
        <f t="shared" si="0"/>
        <v>0</v>
      </c>
      <c r="H22" s="56">
        <f t="shared" si="3"/>
        <v>0</v>
      </c>
      <c r="I22" s="56">
        <f t="shared" si="4"/>
        <v>0</v>
      </c>
    </row>
    <row r="23" spans="1:9" ht="15.75">
      <c r="A23" s="74">
        <v>15</v>
      </c>
      <c r="B23" s="77" t="s">
        <v>179</v>
      </c>
      <c r="C23" s="58" t="s">
        <v>110</v>
      </c>
      <c r="D23" s="80">
        <v>40</v>
      </c>
      <c r="E23" s="72"/>
      <c r="F23" s="73"/>
      <c r="G23" s="55">
        <f t="shared" si="0"/>
        <v>0</v>
      </c>
      <c r="H23" s="56">
        <f t="shared" si="3"/>
        <v>0</v>
      </c>
      <c r="I23" s="56">
        <f t="shared" si="4"/>
        <v>0</v>
      </c>
    </row>
    <row r="24" spans="1:9" ht="15.75">
      <c r="A24" s="74">
        <v>16</v>
      </c>
      <c r="B24" s="77" t="s">
        <v>180</v>
      </c>
      <c r="C24" s="58" t="s">
        <v>110</v>
      </c>
      <c r="D24" s="80">
        <v>60</v>
      </c>
      <c r="E24" s="72"/>
      <c r="F24" s="73"/>
      <c r="G24" s="55">
        <f t="shared" si="0"/>
        <v>0</v>
      </c>
      <c r="H24" s="56">
        <f t="shared" si="3"/>
        <v>0</v>
      </c>
      <c r="I24" s="56">
        <f t="shared" si="4"/>
        <v>0</v>
      </c>
    </row>
    <row r="25" spans="1:9" ht="15.75">
      <c r="A25" s="74">
        <v>17</v>
      </c>
      <c r="B25" s="77" t="s">
        <v>181</v>
      </c>
      <c r="C25" s="58" t="s">
        <v>110</v>
      </c>
      <c r="D25" s="80">
        <v>80</v>
      </c>
      <c r="E25" s="72"/>
      <c r="F25" s="73"/>
      <c r="G25" s="55">
        <f t="shared" si="0"/>
        <v>0</v>
      </c>
      <c r="H25" s="56">
        <f t="shared" si="3"/>
        <v>0</v>
      </c>
      <c r="I25" s="56">
        <f t="shared" si="4"/>
        <v>0</v>
      </c>
    </row>
    <row r="26" spans="1:9" ht="15.75">
      <c r="A26" s="37"/>
      <c r="B26" s="112" t="s">
        <v>23</v>
      </c>
      <c r="C26" s="112"/>
      <c r="D26" s="112"/>
      <c r="E26" s="112"/>
      <c r="F26" s="112"/>
      <c r="G26" s="112"/>
      <c r="H26" s="47">
        <f>SUM(H9:H25)</f>
        <v>0</v>
      </c>
      <c r="I26" s="47">
        <f>SUM(I9:I25)</f>
        <v>0</v>
      </c>
    </row>
    <row r="27" spans="1:9">
      <c r="A27" s="113"/>
      <c r="B27" s="113"/>
      <c r="C27" s="113"/>
      <c r="D27" s="113"/>
      <c r="E27" s="113"/>
      <c r="F27" s="113"/>
      <c r="G27" s="113"/>
      <c r="H27" s="113"/>
      <c r="I27" s="113"/>
    </row>
    <row r="28" spans="1:9" ht="24.95" customHeight="1">
      <c r="A28" s="115" t="s">
        <v>71</v>
      </c>
      <c r="B28" s="115"/>
      <c r="C28" s="115"/>
      <c r="D28" s="115"/>
      <c r="E28" s="115"/>
      <c r="F28" s="115"/>
      <c r="G28" s="115"/>
      <c r="H28" s="115"/>
      <c r="I28" s="115"/>
    </row>
    <row r="29" spans="1:9" ht="15">
      <c r="A29" s="114"/>
      <c r="B29" s="114"/>
      <c r="C29" s="114"/>
      <c r="D29" s="114"/>
      <c r="E29" s="114"/>
      <c r="F29" s="114"/>
      <c r="G29" s="114"/>
      <c r="H29" s="114"/>
      <c r="I29" s="114"/>
    </row>
    <row r="30" spans="1:9" ht="15.75">
      <c r="A30" s="117"/>
      <c r="B30" s="117"/>
      <c r="C30" s="117"/>
      <c r="D30" s="117"/>
      <c r="E30" s="117"/>
      <c r="F30" s="117"/>
      <c r="G30" s="117"/>
      <c r="H30" s="117"/>
      <c r="I30" s="117"/>
    </row>
    <row r="31" spans="1:9">
      <c r="A31" s="115" t="s">
        <v>72</v>
      </c>
      <c r="B31" s="107"/>
      <c r="C31" s="107"/>
      <c r="D31" s="107"/>
      <c r="E31" s="107"/>
      <c r="F31" s="107"/>
      <c r="G31" s="107"/>
      <c r="H31" s="107"/>
      <c r="I31" s="107"/>
    </row>
    <row r="32" spans="1:9" ht="15">
      <c r="A32" s="106" t="s">
        <v>24</v>
      </c>
      <c r="B32" s="107"/>
      <c r="C32" s="107"/>
      <c r="D32" s="107"/>
      <c r="E32" s="107"/>
      <c r="F32" s="107"/>
      <c r="G32" s="107"/>
      <c r="H32" s="107"/>
      <c r="I32" s="107"/>
    </row>
    <row r="33" spans="1:9" ht="15">
      <c r="A33" s="106" t="s">
        <v>25</v>
      </c>
      <c r="B33" s="107"/>
      <c r="C33" s="107"/>
      <c r="D33" s="107"/>
      <c r="E33" s="107"/>
      <c r="F33" s="107"/>
      <c r="G33" s="107"/>
      <c r="H33" s="107"/>
      <c r="I33" s="107"/>
    </row>
    <row r="34" spans="1:9">
      <c r="A34" s="116" t="s">
        <v>26</v>
      </c>
      <c r="B34" s="107"/>
      <c r="C34" s="107"/>
      <c r="D34" s="107"/>
      <c r="E34" s="107"/>
      <c r="F34" s="107"/>
      <c r="G34" s="107"/>
      <c r="H34" s="107"/>
      <c r="I34" s="107"/>
    </row>
    <row r="35" spans="1:9" ht="15.75">
      <c r="A35" s="5"/>
      <c r="F35" s="14"/>
      <c r="H35" s="18"/>
      <c r="I35" s="18"/>
    </row>
    <row r="36" spans="1:9" ht="15">
      <c r="A36" s="117" t="s">
        <v>73</v>
      </c>
      <c r="B36" s="107"/>
      <c r="C36" s="107"/>
      <c r="D36" s="107"/>
      <c r="E36" s="107"/>
      <c r="F36" s="107"/>
      <c r="G36" s="107"/>
      <c r="H36" s="107"/>
      <c r="I36" s="107"/>
    </row>
    <row r="37" spans="1:9" ht="15">
      <c r="A37" s="117" t="s">
        <v>74</v>
      </c>
      <c r="B37" s="107"/>
      <c r="C37" s="107"/>
      <c r="D37" s="107"/>
      <c r="E37" s="107"/>
      <c r="F37" s="107"/>
      <c r="G37" s="107"/>
      <c r="H37" s="107"/>
      <c r="I37" s="107"/>
    </row>
    <row r="38" spans="1:9" ht="15.75">
      <c r="A38" s="5"/>
      <c r="B38" s="17"/>
      <c r="C38" s="17"/>
      <c r="D38" s="17"/>
      <c r="E38" s="17"/>
      <c r="F38" s="17"/>
      <c r="G38" s="17"/>
      <c r="H38" s="17"/>
      <c r="I38" s="17"/>
    </row>
    <row r="39" spans="1:9" ht="15.75">
      <c r="A39" s="2"/>
      <c r="F39" s="14"/>
      <c r="H39" s="18"/>
      <c r="I39" s="18"/>
    </row>
    <row r="40" spans="1:9" ht="15">
      <c r="A40" s="105" t="s">
        <v>29</v>
      </c>
      <c r="B40" s="107"/>
      <c r="C40" s="107"/>
      <c r="D40" s="107"/>
      <c r="E40" s="107"/>
      <c r="F40" s="107"/>
      <c r="G40" s="107"/>
      <c r="H40" s="107"/>
      <c r="I40" s="107"/>
    </row>
    <row r="41" spans="1:9" ht="15.75">
      <c r="A41" s="3"/>
      <c r="F41" s="14"/>
      <c r="H41" s="18"/>
      <c r="I41" s="18"/>
    </row>
    <row r="42" spans="1:9" ht="16.5" thickBot="1">
      <c r="A42" s="2"/>
      <c r="F42" s="14"/>
      <c r="H42" s="18"/>
      <c r="I42" s="18"/>
    </row>
    <row r="43" spans="1:9" ht="63.75" thickBot="1">
      <c r="A43" s="6" t="s">
        <v>30</v>
      </c>
      <c r="B43" s="27" t="s">
        <v>112</v>
      </c>
      <c r="F43" s="14"/>
      <c r="H43" s="18"/>
      <c r="I43" s="18"/>
    </row>
    <row r="44" spans="1:9" ht="70.5" customHeight="1" thickBot="1">
      <c r="A44" s="7" t="s">
        <v>31</v>
      </c>
      <c r="B44" s="25" t="s">
        <v>113</v>
      </c>
      <c r="F44" s="14"/>
      <c r="H44" s="18"/>
      <c r="I44" s="18"/>
    </row>
    <row r="45" spans="1:9" ht="66" customHeight="1" thickBot="1">
      <c r="A45" s="7" t="s">
        <v>31</v>
      </c>
      <c r="B45" s="25" t="s">
        <v>115</v>
      </c>
      <c r="F45" s="14"/>
      <c r="H45" s="18"/>
      <c r="I45" s="18"/>
    </row>
    <row r="46" spans="1:9" ht="15.75">
      <c r="A46" s="3" t="s">
        <v>32</v>
      </c>
      <c r="F46" s="14"/>
      <c r="H46" s="18"/>
      <c r="I46" s="18"/>
    </row>
    <row r="47" spans="1:9" ht="15.75">
      <c r="A47" s="3"/>
      <c r="F47" s="14"/>
      <c r="H47" s="18"/>
      <c r="I47" s="18"/>
    </row>
    <row r="48" spans="1:9" ht="15">
      <c r="A48" s="127" t="s">
        <v>75</v>
      </c>
      <c r="B48" s="107"/>
      <c r="C48" s="107"/>
      <c r="D48" s="107"/>
      <c r="E48" s="107"/>
      <c r="F48" s="107"/>
      <c r="G48" s="107"/>
      <c r="H48" s="107"/>
      <c r="I48" s="107"/>
    </row>
    <row r="49" spans="1:9">
      <c r="A49" s="4"/>
      <c r="F49" s="14"/>
      <c r="H49" s="18"/>
      <c r="I49" s="18"/>
    </row>
  </sheetData>
  <sortState ref="B9:B34">
    <sortCondition ref="B9"/>
  </sortState>
  <mergeCells count="24">
    <mergeCell ref="A40:I40"/>
    <mergeCell ref="A48:I48"/>
    <mergeCell ref="A31:I31"/>
    <mergeCell ref="A32:I32"/>
    <mergeCell ref="A33:I33"/>
    <mergeCell ref="A34:I34"/>
    <mergeCell ref="A36:I36"/>
    <mergeCell ref="A37:I37"/>
    <mergeCell ref="A1:I1"/>
    <mergeCell ref="A2:I2"/>
    <mergeCell ref="A3:I3"/>
    <mergeCell ref="A4:I4"/>
    <mergeCell ref="A30:I30"/>
    <mergeCell ref="A5:A7"/>
    <mergeCell ref="B5:B7"/>
    <mergeCell ref="C5:C7"/>
    <mergeCell ref="D5:D7"/>
    <mergeCell ref="E5:E7"/>
    <mergeCell ref="F5:F7"/>
    <mergeCell ref="G5:G7"/>
    <mergeCell ref="B26:G26"/>
    <mergeCell ref="A27:I27"/>
    <mergeCell ref="A28:I28"/>
    <mergeCell ref="A29:I29"/>
  </mergeCells>
  <pageMargins left="0.25" right="0.17" top="0.74803149606299213" bottom="0.74803149606299213" header="0.31496062992125984" footer="0.31496062992125984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F14" sqref="F14"/>
    </sheetView>
  </sheetViews>
  <sheetFormatPr defaultRowHeight="14.25"/>
  <cols>
    <col min="1" max="1" width="10.875" customWidth="1"/>
    <col min="2" max="2" width="45.25" customWidth="1"/>
    <col min="8" max="9" width="9" style="18"/>
  </cols>
  <sheetData>
    <row r="1" spans="1:11" ht="15.75">
      <c r="A1" s="128" t="s">
        <v>117</v>
      </c>
      <c r="B1" s="129"/>
      <c r="C1" s="129"/>
      <c r="D1" s="129"/>
      <c r="E1" s="129"/>
      <c r="F1" s="129"/>
      <c r="G1" s="129"/>
      <c r="H1" s="129"/>
      <c r="I1" s="129"/>
    </row>
    <row r="2" spans="1:11" ht="15.75">
      <c r="A2" s="1"/>
      <c r="F2" s="14"/>
      <c r="K2" s="23" t="s">
        <v>100</v>
      </c>
    </row>
    <row r="3" spans="1:11" ht="15.75">
      <c r="A3" s="103"/>
      <c r="B3" s="107"/>
      <c r="C3" s="107"/>
      <c r="D3" s="107"/>
      <c r="E3" s="107"/>
      <c r="F3" s="107"/>
      <c r="G3" s="107"/>
      <c r="H3" s="107"/>
      <c r="I3" s="107"/>
    </row>
    <row r="4" spans="1:11" ht="15.75">
      <c r="A4" s="103" t="s">
        <v>0</v>
      </c>
      <c r="B4" s="118"/>
      <c r="C4" s="118"/>
      <c r="D4" s="118"/>
      <c r="E4" s="118"/>
      <c r="F4" s="118"/>
      <c r="G4" s="118"/>
      <c r="H4" s="118"/>
      <c r="I4" s="118"/>
    </row>
    <row r="5" spans="1:11" ht="15.75">
      <c r="A5" s="10" t="s">
        <v>52</v>
      </c>
      <c r="F5" s="14"/>
    </row>
    <row r="6" spans="1:11" ht="63">
      <c r="A6" s="109" t="s">
        <v>2</v>
      </c>
      <c r="B6" s="110" t="s">
        <v>53</v>
      </c>
      <c r="C6" s="110" t="s">
        <v>4</v>
      </c>
      <c r="D6" s="110" t="s">
        <v>5</v>
      </c>
      <c r="E6" s="110" t="s">
        <v>6</v>
      </c>
      <c r="F6" s="111" t="s">
        <v>7</v>
      </c>
      <c r="G6" s="110" t="s">
        <v>38</v>
      </c>
      <c r="H6" s="22" t="s">
        <v>10</v>
      </c>
      <c r="I6" s="22" t="s">
        <v>12</v>
      </c>
    </row>
    <row r="7" spans="1:11" ht="78.75">
      <c r="A7" s="109"/>
      <c r="B7" s="110"/>
      <c r="C7" s="110"/>
      <c r="D7" s="110"/>
      <c r="E7" s="110"/>
      <c r="F7" s="111"/>
      <c r="G7" s="110"/>
      <c r="H7" s="22" t="s">
        <v>11</v>
      </c>
      <c r="I7" s="22" t="s">
        <v>13</v>
      </c>
    </row>
    <row r="8" spans="1:11" ht="15.75">
      <c r="A8" s="109"/>
      <c r="B8" s="110"/>
      <c r="C8" s="110"/>
      <c r="D8" s="110"/>
      <c r="E8" s="110"/>
      <c r="F8" s="111"/>
      <c r="G8" s="110"/>
      <c r="H8" s="22"/>
      <c r="I8" s="22"/>
    </row>
    <row r="9" spans="1:11" ht="15.75">
      <c r="A9" s="24" t="s">
        <v>39</v>
      </c>
      <c r="B9" s="24" t="s">
        <v>15</v>
      </c>
      <c r="C9" s="24" t="s">
        <v>16</v>
      </c>
      <c r="D9" s="24" t="s">
        <v>17</v>
      </c>
      <c r="E9" s="24" t="s">
        <v>40</v>
      </c>
      <c r="F9" s="38" t="s">
        <v>41</v>
      </c>
      <c r="G9" s="24" t="s">
        <v>42</v>
      </c>
      <c r="H9" s="39" t="s">
        <v>43</v>
      </c>
      <c r="I9" s="39" t="s">
        <v>44</v>
      </c>
    </row>
    <row r="10" spans="1:11" ht="15.75">
      <c r="A10" s="44">
        <v>1</v>
      </c>
      <c r="B10" s="88" t="s">
        <v>140</v>
      </c>
      <c r="C10" s="51" t="s">
        <v>109</v>
      </c>
      <c r="D10" s="80">
        <v>200</v>
      </c>
      <c r="E10" s="72"/>
      <c r="F10" s="73"/>
      <c r="G10" s="55">
        <f t="shared" ref="G10:G17" si="0">E10+E10*F10</f>
        <v>0</v>
      </c>
      <c r="H10" s="56">
        <f t="shared" ref="H10:H17" si="1">D10*E10</f>
        <v>0</v>
      </c>
      <c r="I10" s="56">
        <f t="shared" ref="I10:I17" si="2">H10+H10*F10</f>
        <v>0</v>
      </c>
    </row>
    <row r="11" spans="1:11" ht="15.75">
      <c r="A11" s="44">
        <v>2</v>
      </c>
      <c r="B11" s="88" t="s">
        <v>141</v>
      </c>
      <c r="C11" s="51" t="s">
        <v>109</v>
      </c>
      <c r="D11" s="80">
        <v>50</v>
      </c>
      <c r="E11" s="72"/>
      <c r="F11" s="73"/>
      <c r="G11" s="55">
        <f t="shared" si="0"/>
        <v>0</v>
      </c>
      <c r="H11" s="56">
        <f t="shared" si="1"/>
        <v>0</v>
      </c>
      <c r="I11" s="56">
        <f t="shared" si="2"/>
        <v>0</v>
      </c>
    </row>
    <row r="12" spans="1:11" ht="15.75">
      <c r="A12" s="44">
        <v>3</v>
      </c>
      <c r="B12" s="79" t="s">
        <v>142</v>
      </c>
      <c r="C12" s="51" t="s">
        <v>109</v>
      </c>
      <c r="D12" s="80">
        <v>200</v>
      </c>
      <c r="E12" s="72"/>
      <c r="F12" s="73"/>
      <c r="G12" s="55">
        <f t="shared" si="0"/>
        <v>0</v>
      </c>
      <c r="H12" s="56">
        <f t="shared" si="1"/>
        <v>0</v>
      </c>
      <c r="I12" s="56">
        <f t="shared" si="2"/>
        <v>0</v>
      </c>
    </row>
    <row r="13" spans="1:11" ht="15.75">
      <c r="A13" s="44">
        <v>4</v>
      </c>
      <c r="B13" s="88" t="s">
        <v>147</v>
      </c>
      <c r="C13" s="51" t="s">
        <v>109</v>
      </c>
      <c r="D13" s="80">
        <v>1500</v>
      </c>
      <c r="E13" s="72"/>
      <c r="F13" s="73"/>
      <c r="G13" s="55">
        <f t="shared" si="0"/>
        <v>0</v>
      </c>
      <c r="H13" s="56">
        <f t="shared" si="1"/>
        <v>0</v>
      </c>
      <c r="I13" s="56">
        <f t="shared" si="2"/>
        <v>0</v>
      </c>
    </row>
    <row r="14" spans="1:11" ht="15.75">
      <c r="A14" s="44">
        <v>5</v>
      </c>
      <c r="B14" s="89" t="s">
        <v>145</v>
      </c>
      <c r="C14" s="51" t="s">
        <v>109</v>
      </c>
      <c r="D14" s="80">
        <v>500</v>
      </c>
      <c r="E14" s="72"/>
      <c r="F14" s="73"/>
      <c r="G14" s="55">
        <f t="shared" si="0"/>
        <v>0</v>
      </c>
      <c r="H14" s="56">
        <f t="shared" si="1"/>
        <v>0</v>
      </c>
      <c r="I14" s="56">
        <f t="shared" si="2"/>
        <v>0</v>
      </c>
    </row>
    <row r="15" spans="1:11" ht="15.75">
      <c r="A15" s="44">
        <v>6</v>
      </c>
      <c r="B15" s="90" t="s">
        <v>144</v>
      </c>
      <c r="C15" s="51" t="s">
        <v>109</v>
      </c>
      <c r="D15" s="92">
        <v>100</v>
      </c>
      <c r="E15" s="72"/>
      <c r="F15" s="73"/>
      <c r="G15" s="55">
        <f t="shared" si="0"/>
        <v>0</v>
      </c>
      <c r="H15" s="56">
        <f t="shared" si="1"/>
        <v>0</v>
      </c>
      <c r="I15" s="56">
        <f t="shared" si="2"/>
        <v>0</v>
      </c>
    </row>
    <row r="16" spans="1:11" ht="15.75">
      <c r="A16" s="44">
        <v>7</v>
      </c>
      <c r="B16" s="91" t="s">
        <v>149</v>
      </c>
      <c r="C16" s="51" t="s">
        <v>109</v>
      </c>
      <c r="D16" s="80">
        <v>50</v>
      </c>
      <c r="E16" s="72"/>
      <c r="F16" s="73"/>
      <c r="G16" s="55">
        <f t="shared" si="0"/>
        <v>0</v>
      </c>
      <c r="H16" s="56">
        <f t="shared" si="1"/>
        <v>0</v>
      </c>
      <c r="I16" s="56">
        <f t="shared" si="2"/>
        <v>0</v>
      </c>
    </row>
    <row r="17" spans="1:9" ht="15.75">
      <c r="A17" s="44">
        <v>8</v>
      </c>
      <c r="B17" s="91" t="s">
        <v>150</v>
      </c>
      <c r="C17" s="51" t="s">
        <v>109</v>
      </c>
      <c r="D17" s="80">
        <v>10</v>
      </c>
      <c r="E17" s="72"/>
      <c r="F17" s="73"/>
      <c r="G17" s="55">
        <f t="shared" si="0"/>
        <v>0</v>
      </c>
      <c r="H17" s="56">
        <f t="shared" si="1"/>
        <v>0</v>
      </c>
      <c r="I17" s="56">
        <f t="shared" si="2"/>
        <v>0</v>
      </c>
    </row>
    <row r="18" spans="1:9" ht="15.75">
      <c r="A18" s="40"/>
      <c r="B18" s="112" t="s">
        <v>23</v>
      </c>
      <c r="C18" s="112"/>
      <c r="D18" s="112"/>
      <c r="E18" s="112"/>
      <c r="F18" s="112"/>
      <c r="G18" s="112"/>
      <c r="H18" s="67">
        <f t="shared" ref="H18" si="3">D18*E18</f>
        <v>0</v>
      </c>
      <c r="I18" s="46">
        <f>SUM(I10:I17)</f>
        <v>0</v>
      </c>
    </row>
    <row r="19" spans="1:9" ht="27.95" customHeight="1">
      <c r="A19" s="130" t="s">
        <v>107</v>
      </c>
      <c r="B19" s="131"/>
      <c r="C19" s="131"/>
      <c r="D19" s="131"/>
      <c r="E19" s="131"/>
      <c r="F19" s="131"/>
      <c r="G19" s="131"/>
      <c r="H19" s="131"/>
      <c r="I19" s="131"/>
    </row>
    <row r="20" spans="1:9" ht="15.75">
      <c r="A20" s="102"/>
      <c r="B20" s="107"/>
      <c r="C20" s="107"/>
      <c r="D20" s="107"/>
      <c r="E20" s="107"/>
      <c r="F20" s="107"/>
      <c r="G20" s="107"/>
      <c r="H20" s="107"/>
      <c r="I20" s="107"/>
    </row>
    <row r="21" spans="1:9" ht="15">
      <c r="A21" s="105" t="s">
        <v>54</v>
      </c>
      <c r="B21" s="107"/>
      <c r="C21" s="107"/>
      <c r="D21" s="107"/>
      <c r="E21" s="107"/>
      <c r="F21" s="107"/>
      <c r="G21" s="107"/>
      <c r="H21" s="107"/>
      <c r="I21" s="107"/>
    </row>
    <row r="22" spans="1:9" ht="15">
      <c r="A22" s="116" t="s">
        <v>45</v>
      </c>
      <c r="B22" s="107"/>
      <c r="C22" s="107"/>
      <c r="D22" s="107"/>
      <c r="E22" s="107"/>
      <c r="F22" s="107"/>
      <c r="G22" s="107"/>
      <c r="H22" s="107"/>
      <c r="I22" s="107"/>
    </row>
    <row r="23" spans="1:9" ht="15">
      <c r="A23" s="116" t="s">
        <v>55</v>
      </c>
      <c r="B23" s="107"/>
      <c r="C23" s="107"/>
      <c r="D23" s="107"/>
      <c r="E23" s="107"/>
      <c r="F23" s="107"/>
      <c r="G23" s="107"/>
      <c r="H23" s="107"/>
      <c r="I23" s="107"/>
    </row>
    <row r="24" spans="1:9" ht="15">
      <c r="A24" s="116" t="s">
        <v>56</v>
      </c>
      <c r="B24" s="107"/>
      <c r="C24" s="107"/>
      <c r="D24" s="107"/>
      <c r="E24" s="107"/>
      <c r="F24" s="107"/>
      <c r="G24" s="107"/>
      <c r="H24" s="107"/>
      <c r="I24" s="107"/>
    </row>
    <row r="25" spans="1:9" ht="15.75">
      <c r="A25" s="3" t="s">
        <v>27</v>
      </c>
      <c r="F25" s="14"/>
    </row>
    <row r="26" spans="1:9" ht="15.75">
      <c r="A26" s="3" t="s">
        <v>57</v>
      </c>
      <c r="F26" s="14"/>
    </row>
    <row r="27" spans="1:9" ht="15.75">
      <c r="A27" s="10"/>
      <c r="F27" s="14"/>
    </row>
    <row r="28" spans="1:9" ht="15.75">
      <c r="A28" s="10"/>
      <c r="F28" s="14"/>
    </row>
    <row r="29" spans="1:9" ht="15.75">
      <c r="A29" s="10"/>
      <c r="F29" s="14"/>
    </row>
    <row r="30" spans="1:9" ht="15.75">
      <c r="A30" s="10"/>
      <c r="F30" s="14"/>
    </row>
    <row r="31" spans="1:9" ht="15.75">
      <c r="A31" s="104" t="s">
        <v>29</v>
      </c>
      <c r="B31" s="118"/>
      <c r="C31" s="118"/>
      <c r="D31" s="118"/>
      <c r="E31" s="118"/>
      <c r="F31" s="118"/>
      <c r="G31" s="118"/>
      <c r="H31" s="118"/>
      <c r="I31" s="118"/>
    </row>
    <row r="32" spans="1:9" ht="16.5" thickBot="1">
      <c r="A32" s="2"/>
      <c r="F32" s="14"/>
    </row>
    <row r="33" spans="1:9" ht="48" thickBot="1">
      <c r="A33" s="6" t="s">
        <v>30</v>
      </c>
      <c r="B33" s="27" t="s">
        <v>112</v>
      </c>
      <c r="F33" s="14"/>
    </row>
    <row r="34" spans="1:9" ht="72.75" customHeight="1" thickBot="1">
      <c r="A34" s="7" t="s">
        <v>31</v>
      </c>
      <c r="B34" s="25" t="s">
        <v>113</v>
      </c>
      <c r="F34" s="14"/>
    </row>
    <row r="35" spans="1:9" ht="70.5" customHeight="1" thickBot="1">
      <c r="A35" s="7" t="s">
        <v>31</v>
      </c>
      <c r="B35" s="25" t="s">
        <v>115</v>
      </c>
      <c r="F35" s="14"/>
    </row>
    <row r="36" spans="1:9" ht="15.75">
      <c r="A36" s="3"/>
      <c r="F36" s="14"/>
    </row>
    <row r="37" spans="1:9" ht="15.75">
      <c r="A37" s="3"/>
      <c r="F37" s="14"/>
    </row>
    <row r="38" spans="1:9" ht="15.75">
      <c r="A38" s="3" t="s">
        <v>32</v>
      </c>
      <c r="F38" s="14"/>
    </row>
    <row r="39" spans="1:9" ht="15.75">
      <c r="A39" s="3"/>
      <c r="F39" s="14"/>
    </row>
    <row r="40" spans="1:9" ht="15">
      <c r="A40" s="117" t="s">
        <v>58</v>
      </c>
      <c r="B40" s="107"/>
      <c r="C40" s="107"/>
      <c r="D40" s="107"/>
      <c r="E40" s="107"/>
      <c r="F40" s="107"/>
      <c r="G40" s="107"/>
      <c r="H40" s="107"/>
      <c r="I40" s="107"/>
    </row>
    <row r="41" spans="1:9" ht="15.75">
      <c r="A41" s="2"/>
      <c r="F41" s="14"/>
    </row>
    <row r="42" spans="1:9">
      <c r="A42" s="4"/>
      <c r="F42" s="14"/>
    </row>
    <row r="43" spans="1:9">
      <c r="A43" s="4"/>
      <c r="F43" s="14"/>
    </row>
  </sheetData>
  <sortState ref="B10:B23">
    <sortCondition ref="B10"/>
  </sortState>
  <mergeCells count="19">
    <mergeCell ref="A24:I24"/>
    <mergeCell ref="A31:I31"/>
    <mergeCell ref="A40:I40"/>
    <mergeCell ref="B18:G18"/>
    <mergeCell ref="A19:I19"/>
    <mergeCell ref="A20:I20"/>
    <mergeCell ref="A21:I21"/>
    <mergeCell ref="A22:I22"/>
    <mergeCell ref="A23:I23"/>
    <mergeCell ref="A1:I1"/>
    <mergeCell ref="A3:I3"/>
    <mergeCell ref="A4:I4"/>
    <mergeCell ref="A6:A8"/>
    <mergeCell ref="B6:B8"/>
    <mergeCell ref="C6:C8"/>
    <mergeCell ref="D6:D8"/>
    <mergeCell ref="E6:E8"/>
    <mergeCell ref="F6:F8"/>
    <mergeCell ref="G6:G8"/>
  </mergeCells>
  <pageMargins left="0.19" right="0.18" top="0.74803149606299213" bottom="0.74803149606299213" header="0.31496062992125984" footer="0.31496062992125984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A13" sqref="A13:I13"/>
    </sheetView>
  </sheetViews>
  <sheetFormatPr defaultRowHeight="14.25"/>
  <cols>
    <col min="1" max="1" width="14" customWidth="1"/>
    <col min="2" max="2" width="37.5" customWidth="1"/>
    <col min="9" max="9" width="17.125" customWidth="1"/>
  </cols>
  <sheetData>
    <row r="1" spans="1:11" ht="15.75">
      <c r="A1" s="104" t="s">
        <v>118</v>
      </c>
      <c r="B1" s="107"/>
      <c r="C1" s="107"/>
      <c r="D1" s="107"/>
      <c r="E1" s="107"/>
      <c r="F1" s="107"/>
      <c r="G1" s="107"/>
      <c r="H1" s="107"/>
      <c r="I1" s="107"/>
    </row>
    <row r="2" spans="1:11" ht="15.75">
      <c r="A2" s="103"/>
      <c r="B2" s="107"/>
      <c r="C2" s="107"/>
      <c r="D2" s="107"/>
      <c r="E2" s="107"/>
      <c r="F2" s="107"/>
      <c r="G2" s="107"/>
      <c r="H2" s="107"/>
      <c r="I2" s="107"/>
      <c r="K2" s="23" t="s">
        <v>99</v>
      </c>
    </row>
    <row r="3" spans="1:11" ht="15.75">
      <c r="A3" s="103" t="s">
        <v>0</v>
      </c>
      <c r="B3" s="118"/>
      <c r="C3" s="118"/>
      <c r="D3" s="118"/>
      <c r="E3" s="118"/>
      <c r="F3" s="118"/>
      <c r="G3" s="118"/>
      <c r="H3" s="118"/>
      <c r="I3" s="118"/>
    </row>
    <row r="4" spans="1:11" ht="15.75">
      <c r="A4" s="132" t="s">
        <v>52</v>
      </c>
      <c r="B4" s="131"/>
      <c r="C4" s="131"/>
      <c r="D4" s="131"/>
      <c r="E4" s="131"/>
      <c r="F4" s="131"/>
      <c r="G4" s="131"/>
      <c r="H4" s="131"/>
      <c r="I4" s="131"/>
    </row>
    <row r="5" spans="1:11">
      <c r="A5" s="133" t="s">
        <v>59</v>
      </c>
      <c r="B5" s="133"/>
      <c r="C5" s="133"/>
      <c r="D5" s="133"/>
      <c r="E5" s="133"/>
      <c r="F5" s="133"/>
      <c r="G5" s="133"/>
      <c r="H5" s="133"/>
      <c r="I5" s="133"/>
    </row>
    <row r="6" spans="1:11" ht="63">
      <c r="A6" s="110" t="s">
        <v>2</v>
      </c>
      <c r="B6" s="110" t="s">
        <v>95</v>
      </c>
      <c r="C6" s="110" t="s">
        <v>4</v>
      </c>
      <c r="D6" s="110" t="s">
        <v>5</v>
      </c>
      <c r="E6" s="110" t="s">
        <v>6</v>
      </c>
      <c r="F6" s="111" t="s">
        <v>7</v>
      </c>
      <c r="G6" s="110" t="s">
        <v>60</v>
      </c>
      <c r="H6" s="22" t="s">
        <v>10</v>
      </c>
      <c r="I6" s="22" t="s">
        <v>12</v>
      </c>
    </row>
    <row r="7" spans="1:11" ht="31.5">
      <c r="A7" s="110"/>
      <c r="B7" s="110"/>
      <c r="C7" s="110"/>
      <c r="D7" s="110"/>
      <c r="E7" s="110"/>
      <c r="F7" s="111"/>
      <c r="G7" s="110"/>
      <c r="H7" s="22" t="s">
        <v>11</v>
      </c>
      <c r="I7" s="22" t="s">
        <v>13</v>
      </c>
    </row>
    <row r="8" spans="1:11" ht="15.75">
      <c r="A8" s="110"/>
      <c r="B8" s="110"/>
      <c r="C8" s="110"/>
      <c r="D8" s="110"/>
      <c r="E8" s="110"/>
      <c r="F8" s="111"/>
      <c r="G8" s="110"/>
      <c r="H8" s="22"/>
      <c r="I8" s="22"/>
    </row>
    <row r="9" spans="1:11" ht="15.75">
      <c r="A9" s="45" t="s">
        <v>61</v>
      </c>
      <c r="B9" s="45" t="s">
        <v>62</v>
      </c>
      <c r="C9" s="60" t="s">
        <v>63</v>
      </c>
      <c r="D9" s="60" t="s">
        <v>64</v>
      </c>
      <c r="E9" s="60" t="s">
        <v>65</v>
      </c>
      <c r="F9" s="61" t="s">
        <v>66</v>
      </c>
      <c r="G9" s="60" t="s">
        <v>67</v>
      </c>
      <c r="H9" s="62" t="s">
        <v>68</v>
      </c>
      <c r="I9" s="62" t="s">
        <v>69</v>
      </c>
    </row>
    <row r="10" spans="1:11" ht="15.75">
      <c r="A10" s="24">
        <v>1</v>
      </c>
      <c r="B10" s="93" t="s">
        <v>182</v>
      </c>
      <c r="C10" s="59" t="s">
        <v>109</v>
      </c>
      <c r="D10" s="94">
        <v>2400</v>
      </c>
      <c r="E10" s="72"/>
      <c r="F10" s="73"/>
      <c r="G10" s="55">
        <f t="shared" ref="G10" si="0">E10+E10*F10</f>
        <v>0</v>
      </c>
      <c r="H10" s="56">
        <f t="shared" ref="H10" si="1">D10*E10</f>
        <v>0</v>
      </c>
      <c r="I10" s="56">
        <f t="shared" ref="I10" si="2">H10+H10*F10</f>
        <v>0</v>
      </c>
    </row>
    <row r="11" spans="1:11" ht="15.75">
      <c r="A11" s="41"/>
      <c r="B11" s="112" t="s">
        <v>23</v>
      </c>
      <c r="C11" s="112"/>
      <c r="D11" s="112"/>
      <c r="E11" s="112"/>
      <c r="F11" s="112"/>
      <c r="G11" s="112"/>
      <c r="H11" s="46">
        <f>SUM(H10)</f>
        <v>0</v>
      </c>
      <c r="I11" s="46">
        <f>SUM(I10)</f>
        <v>0</v>
      </c>
    </row>
    <row r="12" spans="1:11" ht="15.75">
      <c r="A12" s="5"/>
      <c r="F12" s="14"/>
      <c r="H12" s="18"/>
      <c r="I12" s="18"/>
    </row>
    <row r="13" spans="1:11" ht="27.95" customHeight="1">
      <c r="A13" s="105" t="s">
        <v>107</v>
      </c>
      <c r="B13" s="107"/>
      <c r="C13" s="107"/>
      <c r="D13" s="107"/>
      <c r="E13" s="107"/>
      <c r="F13" s="107"/>
      <c r="G13" s="107"/>
      <c r="H13" s="107"/>
      <c r="I13" s="107"/>
    </row>
    <row r="14" spans="1:11" ht="15.75">
      <c r="A14" s="102"/>
      <c r="B14" s="107"/>
      <c r="C14" s="107"/>
      <c r="D14" s="107"/>
      <c r="E14" s="107"/>
      <c r="F14" s="107"/>
      <c r="G14" s="107"/>
      <c r="H14" s="107"/>
      <c r="I14" s="107"/>
    </row>
    <row r="15" spans="1:11" ht="15">
      <c r="A15" s="105" t="s">
        <v>105</v>
      </c>
      <c r="B15" s="107"/>
      <c r="C15" s="107"/>
      <c r="D15" s="107"/>
      <c r="E15" s="107"/>
      <c r="F15" s="107"/>
      <c r="G15" s="107"/>
      <c r="H15" s="107"/>
      <c r="I15" s="107"/>
    </row>
    <row r="16" spans="1:11" ht="15">
      <c r="A16" s="116" t="s">
        <v>45</v>
      </c>
      <c r="B16" s="107"/>
      <c r="C16" s="107"/>
      <c r="D16" s="107"/>
      <c r="E16" s="107"/>
      <c r="F16" s="107"/>
      <c r="G16" s="107"/>
      <c r="H16" s="107"/>
      <c r="I16" s="107"/>
    </row>
    <row r="17" spans="1:9" ht="15">
      <c r="A17" s="116" t="s">
        <v>55</v>
      </c>
      <c r="B17" s="107"/>
      <c r="C17" s="107"/>
      <c r="D17" s="107"/>
      <c r="E17" s="107"/>
      <c r="F17" s="107"/>
      <c r="G17" s="107"/>
      <c r="H17" s="107"/>
      <c r="I17" s="107"/>
    </row>
    <row r="18" spans="1:9" ht="15">
      <c r="A18" s="116" t="s">
        <v>47</v>
      </c>
      <c r="B18" s="107"/>
      <c r="C18" s="107"/>
      <c r="D18" s="107"/>
      <c r="E18" s="107"/>
      <c r="F18" s="107"/>
      <c r="G18" s="107"/>
      <c r="H18" s="107"/>
      <c r="I18" s="107"/>
    </row>
    <row r="19" spans="1:9" ht="15">
      <c r="A19" s="105" t="s">
        <v>48</v>
      </c>
      <c r="B19" s="107"/>
      <c r="C19" s="107"/>
      <c r="D19" s="107"/>
      <c r="E19" s="107"/>
      <c r="F19" s="107"/>
      <c r="G19" s="107"/>
      <c r="H19" s="107"/>
      <c r="I19" s="107"/>
    </row>
    <row r="20" spans="1:9" ht="15.75">
      <c r="A20" s="3" t="s">
        <v>27</v>
      </c>
      <c r="F20" s="14"/>
      <c r="H20" s="18"/>
      <c r="I20" s="18"/>
    </row>
    <row r="21" spans="1:9" ht="15.75">
      <c r="A21" s="3"/>
      <c r="F21" s="14"/>
      <c r="H21" s="18"/>
      <c r="I21" s="18"/>
    </row>
    <row r="22" spans="1:9" ht="15.75">
      <c r="A22" s="3" t="s">
        <v>57</v>
      </c>
      <c r="F22" s="14"/>
      <c r="H22" s="18"/>
      <c r="I22" s="18"/>
    </row>
    <row r="23" spans="1:9" ht="15.75">
      <c r="A23" s="10"/>
      <c r="F23" s="14"/>
      <c r="H23" s="18"/>
      <c r="I23" s="18"/>
    </row>
    <row r="24" spans="1:9" ht="15.75">
      <c r="A24" s="10"/>
      <c r="F24" s="14"/>
      <c r="H24" s="18"/>
      <c r="I24" s="18"/>
    </row>
    <row r="25" spans="1:9" ht="15.75">
      <c r="A25" s="10"/>
      <c r="F25" s="14"/>
      <c r="H25" s="18"/>
      <c r="I25" s="18"/>
    </row>
    <row r="26" spans="1:9" ht="15.75">
      <c r="A26" s="104" t="s">
        <v>29</v>
      </c>
      <c r="B26" s="118"/>
      <c r="C26" s="118"/>
      <c r="D26" s="118"/>
      <c r="E26" s="118"/>
      <c r="F26" s="118"/>
      <c r="G26" s="118"/>
      <c r="H26" s="118"/>
      <c r="I26" s="118"/>
    </row>
    <row r="27" spans="1:9" ht="16.5" thickBot="1">
      <c r="A27" s="2"/>
      <c r="F27" s="14"/>
      <c r="H27" s="18"/>
      <c r="I27" s="18"/>
    </row>
    <row r="28" spans="1:9" ht="48" thickBot="1">
      <c r="A28" s="6" t="s">
        <v>30</v>
      </c>
      <c r="B28" s="27" t="s">
        <v>112</v>
      </c>
      <c r="F28" s="14"/>
      <c r="H28" s="18"/>
      <c r="I28" s="18"/>
    </row>
    <row r="29" spans="1:9" ht="93.75" customHeight="1" thickBot="1">
      <c r="A29" s="7" t="s">
        <v>31</v>
      </c>
      <c r="B29" s="25" t="s">
        <v>113</v>
      </c>
      <c r="F29" s="14"/>
      <c r="H29" s="18"/>
      <c r="I29" s="18"/>
    </row>
    <row r="30" spans="1:9" ht="94.5" customHeight="1" thickBot="1">
      <c r="A30" s="7" t="s">
        <v>31</v>
      </c>
      <c r="B30" s="25" t="s">
        <v>115</v>
      </c>
      <c r="F30" s="14"/>
      <c r="H30" s="18"/>
      <c r="I30" s="18"/>
    </row>
    <row r="31" spans="1:9" ht="15.75">
      <c r="A31" s="3"/>
      <c r="F31" s="14"/>
      <c r="H31" s="18"/>
      <c r="I31" s="18"/>
    </row>
    <row r="32" spans="1:9" ht="15.75">
      <c r="A32" s="3"/>
      <c r="F32" s="14"/>
      <c r="H32" s="18"/>
      <c r="I32" s="18"/>
    </row>
    <row r="33" spans="1:9" ht="15.75">
      <c r="A33" s="3" t="s">
        <v>32</v>
      </c>
      <c r="F33" s="14"/>
      <c r="H33" s="18"/>
      <c r="I33" s="18"/>
    </row>
    <row r="34" spans="1:9" ht="15.75">
      <c r="A34" s="3"/>
      <c r="F34" s="14"/>
      <c r="H34" s="18"/>
      <c r="I34" s="18"/>
    </row>
    <row r="35" spans="1:9" ht="15">
      <c r="A35" s="117" t="s">
        <v>37</v>
      </c>
      <c r="B35" s="107"/>
      <c r="C35" s="107"/>
      <c r="D35" s="107"/>
      <c r="E35" s="107"/>
      <c r="F35" s="107"/>
      <c r="G35" s="107"/>
      <c r="H35" s="107"/>
      <c r="I35" s="107"/>
    </row>
    <row r="36" spans="1:9" ht="15.75">
      <c r="A36" s="2"/>
      <c r="F36" s="14"/>
      <c r="H36" s="18"/>
      <c r="I36" s="18"/>
    </row>
    <row r="37" spans="1:9">
      <c r="A37" s="4"/>
      <c r="F37" s="14"/>
      <c r="H37" s="18"/>
      <c r="I37" s="18"/>
    </row>
    <row r="38" spans="1:9">
      <c r="A38" s="4"/>
      <c r="F38" s="14"/>
      <c r="H38" s="18"/>
      <c r="I38" s="18"/>
    </row>
    <row r="39" spans="1:9" ht="15.75">
      <c r="A39" s="11"/>
      <c r="F39" s="14"/>
      <c r="H39" s="18"/>
      <c r="I39" s="18"/>
    </row>
  </sheetData>
  <mergeCells count="22">
    <mergeCell ref="A26:I26"/>
    <mergeCell ref="A35:I35"/>
    <mergeCell ref="F6:F8"/>
    <mergeCell ref="G6:G8"/>
    <mergeCell ref="B11:G11"/>
    <mergeCell ref="A13:I13"/>
    <mergeCell ref="A14:I14"/>
    <mergeCell ref="A15:I15"/>
    <mergeCell ref="A6:A8"/>
    <mergeCell ref="B6:B8"/>
    <mergeCell ref="C6:C8"/>
    <mergeCell ref="D6:D8"/>
    <mergeCell ref="E6:E8"/>
    <mergeCell ref="A16:I16"/>
    <mergeCell ref="A17:I17"/>
    <mergeCell ref="A18:I18"/>
    <mergeCell ref="A19:I19"/>
    <mergeCell ref="A1:I1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topLeftCell="A37" workbookViewId="0">
      <selection activeCell="E14" sqref="E14"/>
    </sheetView>
  </sheetViews>
  <sheetFormatPr defaultRowHeight="14.25"/>
  <cols>
    <col min="1" max="1" width="10.625" customWidth="1"/>
    <col min="2" max="2" width="52.125" customWidth="1"/>
    <col min="8" max="8" width="9.125" customWidth="1"/>
  </cols>
  <sheetData>
    <row r="1" spans="1:11" ht="15.75">
      <c r="A1" s="5"/>
      <c r="F1" s="14"/>
      <c r="H1" s="18"/>
      <c r="I1" s="18"/>
    </row>
    <row r="2" spans="1:11" ht="15.75">
      <c r="A2" s="104" t="s">
        <v>119</v>
      </c>
      <c r="B2" s="118"/>
      <c r="C2" s="118"/>
      <c r="D2" s="118"/>
      <c r="E2" s="118"/>
      <c r="F2" s="118"/>
      <c r="G2" s="118"/>
      <c r="H2" s="118"/>
      <c r="I2" s="118"/>
      <c r="K2" t="s">
        <v>126</v>
      </c>
    </row>
    <row r="3" spans="1:11" ht="15.75">
      <c r="A3" s="103"/>
      <c r="B3" s="107"/>
      <c r="C3" s="107"/>
      <c r="D3" s="107"/>
      <c r="E3" s="107"/>
      <c r="F3" s="107"/>
      <c r="G3" s="107"/>
      <c r="H3" s="107"/>
      <c r="I3" s="107"/>
    </row>
    <row r="4" spans="1:11" ht="15.75">
      <c r="A4" s="134" t="s">
        <v>0</v>
      </c>
      <c r="B4" s="135"/>
      <c r="C4" s="135"/>
      <c r="D4" s="135"/>
      <c r="E4" s="135"/>
      <c r="F4" s="135"/>
      <c r="G4" s="135"/>
      <c r="H4" s="135"/>
      <c r="I4" s="135"/>
    </row>
    <row r="5" spans="1:11" ht="63">
      <c r="A5" s="109" t="s">
        <v>2</v>
      </c>
      <c r="B5" s="110" t="s">
        <v>123</v>
      </c>
      <c r="C5" s="110" t="s">
        <v>4</v>
      </c>
      <c r="D5" s="109" t="s">
        <v>5</v>
      </c>
      <c r="E5" s="110" t="s">
        <v>6</v>
      </c>
      <c r="F5" s="111" t="s">
        <v>7</v>
      </c>
      <c r="G5" s="110" t="s">
        <v>60</v>
      </c>
      <c r="H5" s="22" t="s">
        <v>10</v>
      </c>
      <c r="I5" s="22" t="s">
        <v>12</v>
      </c>
    </row>
    <row r="6" spans="1:11" ht="78.75">
      <c r="A6" s="109"/>
      <c r="B6" s="110"/>
      <c r="C6" s="110"/>
      <c r="D6" s="109"/>
      <c r="E6" s="110"/>
      <c r="F6" s="111"/>
      <c r="G6" s="110"/>
      <c r="H6" s="22" t="s">
        <v>11</v>
      </c>
      <c r="I6" s="22" t="s">
        <v>13</v>
      </c>
    </row>
    <row r="7" spans="1:11" ht="15.75">
      <c r="A7" s="109"/>
      <c r="B7" s="110"/>
      <c r="C7" s="110"/>
      <c r="D7" s="109"/>
      <c r="E7" s="110"/>
      <c r="F7" s="111"/>
      <c r="G7" s="110"/>
      <c r="H7" s="22"/>
      <c r="I7" s="22"/>
    </row>
    <row r="8" spans="1:11" ht="15.75">
      <c r="A8" s="43" t="s">
        <v>14</v>
      </c>
      <c r="B8" s="29" t="s">
        <v>15</v>
      </c>
      <c r="C8" s="29" t="s">
        <v>16</v>
      </c>
      <c r="D8" s="33" t="s">
        <v>17</v>
      </c>
      <c r="E8" s="29" t="s">
        <v>18</v>
      </c>
      <c r="F8" s="30" t="s">
        <v>19</v>
      </c>
      <c r="G8" s="29" t="s">
        <v>20</v>
      </c>
      <c r="H8" s="22" t="s">
        <v>21</v>
      </c>
      <c r="I8" s="22" t="s">
        <v>22</v>
      </c>
    </row>
    <row r="9" spans="1:11" ht="15.75">
      <c r="A9" s="136" t="s">
        <v>81</v>
      </c>
      <c r="B9" s="136"/>
      <c r="C9" s="136"/>
      <c r="D9" s="136"/>
      <c r="E9" s="136"/>
      <c r="F9" s="136"/>
      <c r="G9" s="136"/>
      <c r="H9" s="136"/>
      <c r="I9" s="136"/>
    </row>
    <row r="10" spans="1:11" ht="15.75">
      <c r="A10" s="63">
        <v>1</v>
      </c>
      <c r="B10" s="93" t="s">
        <v>183</v>
      </c>
      <c r="C10" s="58" t="s">
        <v>111</v>
      </c>
      <c r="D10" s="80">
        <v>30</v>
      </c>
      <c r="E10" s="72"/>
      <c r="F10" s="73"/>
      <c r="G10" s="55">
        <f t="shared" ref="G10:G39" si="0">E10+E10*F10</f>
        <v>0</v>
      </c>
      <c r="H10" s="56">
        <f t="shared" ref="H10" si="1">D10*E10</f>
        <v>0</v>
      </c>
      <c r="I10" s="56">
        <f t="shared" ref="I10" si="2">H10+H10*F10</f>
        <v>0</v>
      </c>
    </row>
    <row r="11" spans="1:11" ht="15.75">
      <c r="A11" s="63">
        <v>2</v>
      </c>
      <c r="B11" s="76" t="s">
        <v>184</v>
      </c>
      <c r="C11" s="58" t="s">
        <v>110</v>
      </c>
      <c r="D11" s="80">
        <v>70</v>
      </c>
      <c r="E11" s="72"/>
      <c r="F11" s="73"/>
      <c r="G11" s="55">
        <f t="shared" si="0"/>
        <v>0</v>
      </c>
      <c r="H11" s="56">
        <f t="shared" ref="H11:H12" si="3">D11*E11</f>
        <v>0</v>
      </c>
      <c r="I11" s="56">
        <f t="shared" ref="I11:I39" si="4">PRODUCT(D11,G11)</f>
        <v>0</v>
      </c>
    </row>
    <row r="12" spans="1:11" ht="15.75">
      <c r="A12" s="71">
        <v>3</v>
      </c>
      <c r="B12" s="76" t="s">
        <v>185</v>
      </c>
      <c r="C12" s="58" t="s">
        <v>110</v>
      </c>
      <c r="D12" s="80">
        <v>300</v>
      </c>
      <c r="E12" s="72"/>
      <c r="F12" s="73"/>
      <c r="G12" s="55">
        <f t="shared" si="0"/>
        <v>0</v>
      </c>
      <c r="H12" s="56">
        <f t="shared" si="3"/>
        <v>0</v>
      </c>
      <c r="I12" s="56">
        <f t="shared" si="4"/>
        <v>0</v>
      </c>
    </row>
    <row r="13" spans="1:11" ht="15.75">
      <c r="A13" s="71">
        <v>4</v>
      </c>
      <c r="B13" s="76" t="s">
        <v>186</v>
      </c>
      <c r="C13" s="58" t="s">
        <v>110</v>
      </c>
      <c r="D13" s="80">
        <v>100</v>
      </c>
      <c r="E13" s="72"/>
      <c r="F13" s="73"/>
      <c r="G13" s="55">
        <f t="shared" si="0"/>
        <v>0</v>
      </c>
      <c r="H13" s="56">
        <f t="shared" ref="H13:H39" si="5">D13*E13</f>
        <v>0</v>
      </c>
      <c r="I13" s="56">
        <f t="shared" si="4"/>
        <v>0</v>
      </c>
    </row>
    <row r="14" spans="1:11" ht="15.75">
      <c r="A14" s="71">
        <v>5</v>
      </c>
      <c r="B14" s="76" t="s">
        <v>187</v>
      </c>
      <c r="C14" s="58" t="s">
        <v>109</v>
      </c>
      <c r="D14" s="80">
        <v>50</v>
      </c>
      <c r="E14" s="72"/>
      <c r="F14" s="73"/>
      <c r="G14" s="55">
        <f t="shared" si="0"/>
        <v>0</v>
      </c>
      <c r="H14" s="56">
        <f t="shared" si="5"/>
        <v>0</v>
      </c>
      <c r="I14" s="56">
        <f t="shared" si="4"/>
        <v>0</v>
      </c>
    </row>
    <row r="15" spans="1:11" ht="15.75">
      <c r="A15" s="71">
        <v>6</v>
      </c>
      <c r="B15" s="76" t="s">
        <v>188</v>
      </c>
      <c r="C15" s="58" t="s">
        <v>110</v>
      </c>
      <c r="D15" s="80">
        <v>30</v>
      </c>
      <c r="E15" s="72"/>
      <c r="F15" s="73"/>
      <c r="G15" s="55">
        <f t="shared" si="0"/>
        <v>0</v>
      </c>
      <c r="H15" s="56">
        <f t="shared" si="5"/>
        <v>0</v>
      </c>
      <c r="I15" s="56">
        <f t="shared" si="4"/>
        <v>0</v>
      </c>
    </row>
    <row r="16" spans="1:11" ht="15.75">
      <c r="A16" s="71">
        <v>7</v>
      </c>
      <c r="B16" s="76" t="s">
        <v>189</v>
      </c>
      <c r="C16" s="58" t="s">
        <v>109</v>
      </c>
      <c r="D16" s="80">
        <v>60</v>
      </c>
      <c r="E16" s="72"/>
      <c r="F16" s="73"/>
      <c r="G16" s="55">
        <f t="shared" si="0"/>
        <v>0</v>
      </c>
      <c r="H16" s="56">
        <f t="shared" si="5"/>
        <v>0</v>
      </c>
      <c r="I16" s="56">
        <f t="shared" si="4"/>
        <v>0</v>
      </c>
    </row>
    <row r="17" spans="1:9" ht="15.75">
      <c r="A17" s="71">
        <v>8</v>
      </c>
      <c r="B17" s="76" t="s">
        <v>190</v>
      </c>
      <c r="C17" s="58" t="s">
        <v>110</v>
      </c>
      <c r="D17" s="80">
        <v>40</v>
      </c>
      <c r="E17" s="72"/>
      <c r="F17" s="73"/>
      <c r="G17" s="55">
        <f t="shared" si="0"/>
        <v>0</v>
      </c>
      <c r="H17" s="56">
        <f t="shared" si="5"/>
        <v>0</v>
      </c>
      <c r="I17" s="56">
        <f t="shared" si="4"/>
        <v>0</v>
      </c>
    </row>
    <row r="18" spans="1:9" ht="15.75">
      <c r="A18" s="71">
        <v>9</v>
      </c>
      <c r="B18" s="76" t="s">
        <v>191</v>
      </c>
      <c r="C18" s="58" t="s">
        <v>109</v>
      </c>
      <c r="D18" s="80">
        <v>30</v>
      </c>
      <c r="E18" s="72"/>
      <c r="F18" s="73"/>
      <c r="G18" s="55">
        <f t="shared" si="0"/>
        <v>0</v>
      </c>
      <c r="H18" s="56">
        <f t="shared" si="5"/>
        <v>0</v>
      </c>
      <c r="I18" s="56">
        <f t="shared" si="4"/>
        <v>0</v>
      </c>
    </row>
    <row r="19" spans="1:9" ht="15.75">
      <c r="A19" s="71">
        <v>10</v>
      </c>
      <c r="B19" s="76" t="s">
        <v>192</v>
      </c>
      <c r="C19" s="58" t="s">
        <v>110</v>
      </c>
      <c r="D19" s="80">
        <v>20</v>
      </c>
      <c r="E19" s="72"/>
      <c r="F19" s="73"/>
      <c r="G19" s="55">
        <f t="shared" si="0"/>
        <v>0</v>
      </c>
      <c r="H19" s="56">
        <f t="shared" si="5"/>
        <v>0</v>
      </c>
      <c r="I19" s="56">
        <f t="shared" si="4"/>
        <v>0</v>
      </c>
    </row>
    <row r="20" spans="1:9" ht="15.75">
      <c r="A20" s="71">
        <v>11</v>
      </c>
      <c r="B20" s="76" t="s">
        <v>193</v>
      </c>
      <c r="C20" s="58" t="s">
        <v>110</v>
      </c>
      <c r="D20" s="80">
        <v>120</v>
      </c>
      <c r="E20" s="72"/>
      <c r="F20" s="73"/>
      <c r="G20" s="55">
        <f t="shared" si="0"/>
        <v>0</v>
      </c>
      <c r="H20" s="56">
        <f t="shared" si="5"/>
        <v>0</v>
      </c>
      <c r="I20" s="56">
        <f t="shared" si="4"/>
        <v>0</v>
      </c>
    </row>
    <row r="21" spans="1:9" ht="15.75">
      <c r="A21" s="71">
        <v>12</v>
      </c>
      <c r="B21" s="76" t="s">
        <v>194</v>
      </c>
      <c r="C21" s="58" t="s">
        <v>110</v>
      </c>
      <c r="D21" s="80">
        <v>20</v>
      </c>
      <c r="E21" s="72"/>
      <c r="F21" s="73"/>
      <c r="G21" s="55">
        <f t="shared" si="0"/>
        <v>0</v>
      </c>
      <c r="H21" s="56">
        <f t="shared" si="5"/>
        <v>0</v>
      </c>
      <c r="I21" s="56">
        <f t="shared" si="4"/>
        <v>0</v>
      </c>
    </row>
    <row r="22" spans="1:9" ht="15.75">
      <c r="A22" s="71">
        <v>13</v>
      </c>
      <c r="B22" s="76" t="s">
        <v>195</v>
      </c>
      <c r="C22" s="58" t="s">
        <v>110</v>
      </c>
      <c r="D22" s="80">
        <v>10</v>
      </c>
      <c r="E22" s="72"/>
      <c r="F22" s="73"/>
      <c r="G22" s="55">
        <f t="shared" si="0"/>
        <v>0</v>
      </c>
      <c r="H22" s="56">
        <f t="shared" si="5"/>
        <v>0</v>
      </c>
      <c r="I22" s="56">
        <f t="shared" si="4"/>
        <v>0</v>
      </c>
    </row>
    <row r="23" spans="1:9" ht="15.75">
      <c r="A23" s="71">
        <v>14</v>
      </c>
      <c r="B23" s="76" t="s">
        <v>196</v>
      </c>
      <c r="C23" s="58" t="s">
        <v>111</v>
      </c>
      <c r="D23" s="80">
        <v>180</v>
      </c>
      <c r="E23" s="72"/>
      <c r="F23" s="73"/>
      <c r="G23" s="55">
        <f t="shared" si="0"/>
        <v>0</v>
      </c>
      <c r="H23" s="56">
        <f t="shared" si="5"/>
        <v>0</v>
      </c>
      <c r="I23" s="56">
        <f t="shared" si="4"/>
        <v>0</v>
      </c>
    </row>
    <row r="24" spans="1:9" ht="15.75">
      <c r="A24" s="71">
        <v>15</v>
      </c>
      <c r="B24" s="76" t="s">
        <v>197</v>
      </c>
      <c r="C24" s="58" t="s">
        <v>110</v>
      </c>
      <c r="D24" s="80">
        <v>700</v>
      </c>
      <c r="E24" s="72"/>
      <c r="F24" s="73"/>
      <c r="G24" s="55">
        <f t="shared" si="0"/>
        <v>0</v>
      </c>
      <c r="H24" s="56">
        <f t="shared" si="5"/>
        <v>0</v>
      </c>
      <c r="I24" s="56">
        <f t="shared" si="4"/>
        <v>0</v>
      </c>
    </row>
    <row r="25" spans="1:9" ht="15.75">
      <c r="A25" s="71">
        <v>16</v>
      </c>
      <c r="B25" s="76" t="s">
        <v>198</v>
      </c>
      <c r="C25" s="58" t="s">
        <v>111</v>
      </c>
      <c r="D25" s="80">
        <v>70</v>
      </c>
      <c r="E25" s="72"/>
      <c r="F25" s="73"/>
      <c r="G25" s="55">
        <f t="shared" si="0"/>
        <v>0</v>
      </c>
      <c r="H25" s="56">
        <f t="shared" si="5"/>
        <v>0</v>
      </c>
      <c r="I25" s="56">
        <f t="shared" si="4"/>
        <v>0</v>
      </c>
    </row>
    <row r="26" spans="1:9" ht="15.75">
      <c r="A26" s="71">
        <v>17</v>
      </c>
      <c r="B26" s="76" t="s">
        <v>199</v>
      </c>
      <c r="C26" s="58" t="s">
        <v>110</v>
      </c>
      <c r="D26" s="80">
        <v>80</v>
      </c>
      <c r="E26" s="72"/>
      <c r="F26" s="73"/>
      <c r="G26" s="55">
        <f t="shared" si="0"/>
        <v>0</v>
      </c>
      <c r="H26" s="56">
        <f t="shared" si="5"/>
        <v>0</v>
      </c>
      <c r="I26" s="56">
        <f t="shared" si="4"/>
        <v>0</v>
      </c>
    </row>
    <row r="27" spans="1:9" ht="15.75">
      <c r="A27" s="71">
        <v>18</v>
      </c>
      <c r="B27" s="76" t="s">
        <v>200</v>
      </c>
      <c r="C27" s="58" t="s">
        <v>110</v>
      </c>
      <c r="D27" s="80">
        <v>110</v>
      </c>
      <c r="E27" s="72"/>
      <c r="F27" s="73"/>
      <c r="G27" s="55">
        <f t="shared" si="0"/>
        <v>0</v>
      </c>
      <c r="H27" s="56">
        <f t="shared" si="5"/>
        <v>0</v>
      </c>
      <c r="I27" s="56">
        <f t="shared" si="4"/>
        <v>0</v>
      </c>
    </row>
    <row r="28" spans="1:9" ht="15.75">
      <c r="A28" s="71">
        <v>19</v>
      </c>
      <c r="B28" s="76" t="s">
        <v>201</v>
      </c>
      <c r="C28" s="58" t="s">
        <v>110</v>
      </c>
      <c r="D28" s="80">
        <v>100</v>
      </c>
      <c r="E28" s="72"/>
      <c r="F28" s="73"/>
      <c r="G28" s="55">
        <f t="shared" si="0"/>
        <v>0</v>
      </c>
      <c r="H28" s="56">
        <f t="shared" si="5"/>
        <v>0</v>
      </c>
      <c r="I28" s="56">
        <f t="shared" si="4"/>
        <v>0</v>
      </c>
    </row>
    <row r="29" spans="1:9" ht="15.75">
      <c r="A29" s="71">
        <v>20</v>
      </c>
      <c r="B29" s="76" t="s">
        <v>202</v>
      </c>
      <c r="C29" s="58" t="s">
        <v>110</v>
      </c>
      <c r="D29" s="80">
        <v>650</v>
      </c>
      <c r="E29" s="72"/>
      <c r="F29" s="73"/>
      <c r="G29" s="55">
        <f t="shared" si="0"/>
        <v>0</v>
      </c>
      <c r="H29" s="56">
        <v>0</v>
      </c>
      <c r="I29" s="56">
        <f t="shared" si="4"/>
        <v>0</v>
      </c>
    </row>
    <row r="30" spans="1:9" ht="15.75">
      <c r="A30" s="71">
        <v>21</v>
      </c>
      <c r="B30" s="76" t="s">
        <v>203</v>
      </c>
      <c r="C30" s="58" t="s">
        <v>110</v>
      </c>
      <c r="D30" s="80">
        <v>200</v>
      </c>
      <c r="E30" s="72"/>
      <c r="F30" s="73"/>
      <c r="G30" s="55">
        <f t="shared" si="0"/>
        <v>0</v>
      </c>
      <c r="H30" s="56">
        <f t="shared" si="5"/>
        <v>0</v>
      </c>
      <c r="I30" s="56">
        <f t="shared" si="4"/>
        <v>0</v>
      </c>
    </row>
    <row r="31" spans="1:9" ht="15.75">
      <c r="A31" s="71">
        <v>22</v>
      </c>
      <c r="B31" s="76" t="s">
        <v>204</v>
      </c>
      <c r="C31" s="58" t="s">
        <v>110</v>
      </c>
      <c r="D31" s="80">
        <v>100</v>
      </c>
      <c r="E31" s="72"/>
      <c r="F31" s="73"/>
      <c r="G31" s="55">
        <f t="shared" si="0"/>
        <v>0</v>
      </c>
      <c r="H31" s="56">
        <f t="shared" si="5"/>
        <v>0</v>
      </c>
      <c r="I31" s="56">
        <f t="shared" si="4"/>
        <v>0</v>
      </c>
    </row>
    <row r="32" spans="1:9" ht="15.75">
      <c r="A32" s="71">
        <v>23</v>
      </c>
      <c r="B32" s="76" t="s">
        <v>205</v>
      </c>
      <c r="C32" s="58" t="s">
        <v>109</v>
      </c>
      <c r="D32" s="80">
        <v>70</v>
      </c>
      <c r="E32" s="72"/>
      <c r="F32" s="73"/>
      <c r="G32" s="55">
        <f t="shared" si="0"/>
        <v>0</v>
      </c>
      <c r="H32" s="56">
        <f t="shared" si="5"/>
        <v>0</v>
      </c>
      <c r="I32" s="56">
        <f t="shared" si="4"/>
        <v>0</v>
      </c>
    </row>
    <row r="33" spans="1:9" ht="15.75">
      <c r="A33" s="71">
        <v>24</v>
      </c>
      <c r="B33" s="76" t="s">
        <v>206</v>
      </c>
      <c r="C33" s="58" t="s">
        <v>110</v>
      </c>
      <c r="D33" s="80">
        <v>10</v>
      </c>
      <c r="E33" s="72"/>
      <c r="F33" s="73"/>
      <c r="G33" s="55">
        <f t="shared" si="0"/>
        <v>0</v>
      </c>
      <c r="H33" s="56">
        <f t="shared" si="5"/>
        <v>0</v>
      </c>
      <c r="I33" s="56">
        <f t="shared" si="4"/>
        <v>0</v>
      </c>
    </row>
    <row r="34" spans="1:9" ht="15.75">
      <c r="A34" s="71">
        <v>25</v>
      </c>
      <c r="B34" s="76" t="s">
        <v>207</v>
      </c>
      <c r="C34" s="58" t="s">
        <v>111</v>
      </c>
      <c r="D34" s="80">
        <v>140</v>
      </c>
      <c r="E34" s="72"/>
      <c r="F34" s="73"/>
      <c r="G34" s="55">
        <f t="shared" si="0"/>
        <v>0</v>
      </c>
      <c r="H34" s="56">
        <f t="shared" si="5"/>
        <v>0</v>
      </c>
      <c r="I34" s="56">
        <f t="shared" si="4"/>
        <v>0</v>
      </c>
    </row>
    <row r="35" spans="1:9" ht="15.75">
      <c r="A35" s="71">
        <v>26</v>
      </c>
      <c r="B35" s="76" t="s">
        <v>208</v>
      </c>
      <c r="C35" s="58" t="s">
        <v>109</v>
      </c>
      <c r="D35" s="80">
        <v>30</v>
      </c>
      <c r="E35" s="72"/>
      <c r="F35" s="73"/>
      <c r="G35" s="55">
        <f t="shared" si="0"/>
        <v>0</v>
      </c>
      <c r="H35" s="56">
        <f t="shared" si="5"/>
        <v>0</v>
      </c>
      <c r="I35" s="56">
        <f t="shared" si="4"/>
        <v>0</v>
      </c>
    </row>
    <row r="36" spans="1:9" ht="15.75">
      <c r="A36" s="71">
        <v>27</v>
      </c>
      <c r="B36" s="76" t="s">
        <v>209</v>
      </c>
      <c r="C36" s="58" t="s">
        <v>109</v>
      </c>
      <c r="D36" s="80">
        <v>30</v>
      </c>
      <c r="E36" s="72"/>
      <c r="F36" s="73"/>
      <c r="G36" s="55">
        <f t="shared" si="0"/>
        <v>0</v>
      </c>
      <c r="H36" s="56">
        <f t="shared" si="5"/>
        <v>0</v>
      </c>
      <c r="I36" s="56">
        <f t="shared" si="4"/>
        <v>0</v>
      </c>
    </row>
    <row r="37" spans="1:9" ht="15.75">
      <c r="A37" s="71">
        <v>28</v>
      </c>
      <c r="B37" s="76" t="s">
        <v>210</v>
      </c>
      <c r="C37" s="58" t="s">
        <v>110</v>
      </c>
      <c r="D37" s="80">
        <v>650</v>
      </c>
      <c r="E37" s="72"/>
      <c r="F37" s="73"/>
      <c r="G37" s="55">
        <f t="shared" si="0"/>
        <v>0</v>
      </c>
      <c r="H37" s="56">
        <f t="shared" si="5"/>
        <v>0</v>
      </c>
      <c r="I37" s="56">
        <f t="shared" si="4"/>
        <v>0</v>
      </c>
    </row>
    <row r="38" spans="1:9" ht="15.75">
      <c r="A38" s="71">
        <v>29</v>
      </c>
      <c r="B38" s="76" t="s">
        <v>211</v>
      </c>
      <c r="C38" s="58" t="s">
        <v>111</v>
      </c>
      <c r="D38" s="80">
        <v>100</v>
      </c>
      <c r="E38" s="72"/>
      <c r="F38" s="73"/>
      <c r="G38" s="55">
        <f t="shared" si="0"/>
        <v>0</v>
      </c>
      <c r="H38" s="56">
        <f t="shared" si="5"/>
        <v>0</v>
      </c>
      <c r="I38" s="56">
        <f t="shared" si="4"/>
        <v>0</v>
      </c>
    </row>
    <row r="39" spans="1:9" ht="15.75">
      <c r="A39" s="71">
        <v>30</v>
      </c>
      <c r="B39" s="76" t="s">
        <v>212</v>
      </c>
      <c r="C39" s="58" t="s">
        <v>110</v>
      </c>
      <c r="D39" s="80">
        <v>1200</v>
      </c>
      <c r="E39" s="72"/>
      <c r="F39" s="73"/>
      <c r="G39" s="55">
        <f t="shared" si="0"/>
        <v>0</v>
      </c>
      <c r="H39" s="56">
        <f t="shared" si="5"/>
        <v>0</v>
      </c>
      <c r="I39" s="56">
        <f t="shared" si="4"/>
        <v>0</v>
      </c>
    </row>
    <row r="40" spans="1:9" ht="15.75">
      <c r="A40" s="137"/>
      <c r="B40" s="138"/>
      <c r="C40" s="138"/>
      <c r="D40" s="138"/>
      <c r="E40" s="138"/>
      <c r="F40" s="138"/>
      <c r="G40" s="138"/>
      <c r="H40" s="138"/>
      <c r="I40" s="139"/>
    </row>
    <row r="41" spans="1:9">
      <c r="A41" s="140" t="s">
        <v>82</v>
      </c>
      <c r="B41" s="141"/>
      <c r="C41" s="141"/>
      <c r="D41" s="141"/>
      <c r="E41" s="141"/>
      <c r="F41" s="141"/>
      <c r="G41" s="141"/>
      <c r="H41" s="141"/>
      <c r="I41" s="142"/>
    </row>
    <row r="42" spans="1:9" ht="15.75">
      <c r="A42" s="36">
        <v>1</v>
      </c>
      <c r="B42" s="76" t="s">
        <v>213</v>
      </c>
      <c r="C42" s="58" t="s">
        <v>110</v>
      </c>
      <c r="D42" s="80">
        <v>60</v>
      </c>
      <c r="E42" s="72"/>
      <c r="F42" s="73"/>
      <c r="G42" s="55">
        <f t="shared" ref="G42:G59" si="6">E42+E42*F42</f>
        <v>0</v>
      </c>
      <c r="H42" s="56">
        <f t="shared" ref="H42:H59" si="7">D42*E42</f>
        <v>0</v>
      </c>
      <c r="I42" s="56">
        <f t="shared" ref="I42:I59" si="8">H42+H42*F42</f>
        <v>0</v>
      </c>
    </row>
    <row r="43" spans="1:9" ht="15.75">
      <c r="A43" s="70">
        <v>2</v>
      </c>
      <c r="B43" s="76" t="s">
        <v>214</v>
      </c>
      <c r="C43" s="58" t="s">
        <v>110</v>
      </c>
      <c r="D43" s="80">
        <v>80</v>
      </c>
      <c r="E43" s="72"/>
      <c r="F43" s="73"/>
      <c r="G43" s="55">
        <f t="shared" si="6"/>
        <v>0</v>
      </c>
      <c r="H43" s="56">
        <f t="shared" si="7"/>
        <v>0</v>
      </c>
      <c r="I43" s="56">
        <f t="shared" si="8"/>
        <v>0</v>
      </c>
    </row>
    <row r="44" spans="1:9" ht="15.75">
      <c r="A44" s="71">
        <v>3</v>
      </c>
      <c r="B44" s="76" t="s">
        <v>214</v>
      </c>
      <c r="C44" s="58" t="s">
        <v>109</v>
      </c>
      <c r="D44" s="80">
        <v>500</v>
      </c>
      <c r="E44" s="72"/>
      <c r="F44" s="73"/>
      <c r="G44" s="55">
        <f t="shared" si="6"/>
        <v>0</v>
      </c>
      <c r="H44" s="56">
        <f t="shared" si="7"/>
        <v>0</v>
      </c>
      <c r="I44" s="56">
        <f t="shared" si="8"/>
        <v>0</v>
      </c>
    </row>
    <row r="45" spans="1:9" ht="15.75">
      <c r="A45" s="71">
        <v>4</v>
      </c>
      <c r="B45" s="76" t="s">
        <v>215</v>
      </c>
      <c r="C45" s="58" t="s">
        <v>109</v>
      </c>
      <c r="D45" s="80">
        <v>100</v>
      </c>
      <c r="E45" s="72"/>
      <c r="F45" s="73"/>
      <c r="G45" s="55">
        <f t="shared" si="6"/>
        <v>0</v>
      </c>
      <c r="H45" s="56">
        <f t="shared" si="7"/>
        <v>0</v>
      </c>
      <c r="I45" s="56">
        <f t="shared" si="8"/>
        <v>0</v>
      </c>
    </row>
    <row r="46" spans="1:9" ht="15.75">
      <c r="A46" s="71">
        <v>5</v>
      </c>
      <c r="B46" s="76" t="s">
        <v>216</v>
      </c>
      <c r="C46" s="58" t="s">
        <v>110</v>
      </c>
      <c r="D46" s="80">
        <v>50</v>
      </c>
      <c r="E46" s="72"/>
      <c r="F46" s="73"/>
      <c r="G46" s="55">
        <f t="shared" si="6"/>
        <v>0</v>
      </c>
      <c r="H46" s="56">
        <f t="shared" si="7"/>
        <v>0</v>
      </c>
      <c r="I46" s="56">
        <f t="shared" si="8"/>
        <v>0</v>
      </c>
    </row>
    <row r="47" spans="1:9" ht="15.75">
      <c r="A47" s="71">
        <v>6</v>
      </c>
      <c r="B47" s="76" t="s">
        <v>217</v>
      </c>
      <c r="C47" s="58" t="s">
        <v>110</v>
      </c>
      <c r="D47" s="80">
        <v>400</v>
      </c>
      <c r="E47" s="72"/>
      <c r="F47" s="73"/>
      <c r="G47" s="55">
        <f t="shared" si="6"/>
        <v>0</v>
      </c>
      <c r="H47" s="56">
        <f t="shared" si="7"/>
        <v>0</v>
      </c>
      <c r="I47" s="56">
        <f t="shared" si="8"/>
        <v>0</v>
      </c>
    </row>
    <row r="48" spans="1:9" ht="15.75">
      <c r="A48" s="71">
        <v>7</v>
      </c>
      <c r="B48" s="76" t="s">
        <v>219</v>
      </c>
      <c r="C48" s="58" t="s">
        <v>110</v>
      </c>
      <c r="D48" s="80">
        <v>100</v>
      </c>
      <c r="E48" s="72"/>
      <c r="F48" s="73"/>
      <c r="G48" s="55">
        <f t="shared" si="6"/>
        <v>0</v>
      </c>
      <c r="H48" s="56">
        <f t="shared" si="7"/>
        <v>0</v>
      </c>
      <c r="I48" s="56">
        <f t="shared" si="8"/>
        <v>0</v>
      </c>
    </row>
    <row r="49" spans="1:9" ht="15.75">
      <c r="A49" s="71">
        <v>8</v>
      </c>
      <c r="B49" s="76" t="s">
        <v>218</v>
      </c>
      <c r="C49" s="58" t="s">
        <v>110</v>
      </c>
      <c r="D49" s="80">
        <v>80</v>
      </c>
      <c r="E49" s="72"/>
      <c r="F49" s="73"/>
      <c r="G49" s="55">
        <f t="shared" si="6"/>
        <v>0</v>
      </c>
      <c r="H49" s="56">
        <f t="shared" si="7"/>
        <v>0</v>
      </c>
      <c r="I49" s="56">
        <f t="shared" si="8"/>
        <v>0</v>
      </c>
    </row>
    <row r="50" spans="1:9" ht="15.75">
      <c r="A50" s="71">
        <v>9</v>
      </c>
      <c r="B50" s="76" t="s">
        <v>220</v>
      </c>
      <c r="C50" s="58" t="s">
        <v>110</v>
      </c>
      <c r="D50" s="80">
        <v>300</v>
      </c>
      <c r="E50" s="72"/>
      <c r="F50" s="73"/>
      <c r="G50" s="55">
        <f t="shared" si="6"/>
        <v>0</v>
      </c>
      <c r="H50" s="56">
        <f t="shared" si="7"/>
        <v>0</v>
      </c>
      <c r="I50" s="56">
        <f t="shared" si="8"/>
        <v>0</v>
      </c>
    </row>
    <row r="51" spans="1:9" ht="15.75">
      <c r="A51" s="71">
        <v>10</v>
      </c>
      <c r="B51" s="76" t="s">
        <v>221</v>
      </c>
      <c r="C51" s="58" t="s">
        <v>110</v>
      </c>
      <c r="D51" s="80">
        <v>80</v>
      </c>
      <c r="E51" s="72"/>
      <c r="F51" s="73"/>
      <c r="G51" s="55">
        <f t="shared" si="6"/>
        <v>0</v>
      </c>
      <c r="H51" s="56">
        <f t="shared" si="7"/>
        <v>0</v>
      </c>
      <c r="I51" s="56">
        <f t="shared" si="8"/>
        <v>0</v>
      </c>
    </row>
    <row r="52" spans="1:9" ht="15.75">
      <c r="A52" s="71">
        <v>11</v>
      </c>
      <c r="B52" s="76" t="s">
        <v>222</v>
      </c>
      <c r="C52" s="58" t="s">
        <v>110</v>
      </c>
      <c r="D52" s="80">
        <v>40</v>
      </c>
      <c r="E52" s="72"/>
      <c r="F52" s="73"/>
      <c r="G52" s="55">
        <f t="shared" si="6"/>
        <v>0</v>
      </c>
      <c r="H52" s="56">
        <f t="shared" si="7"/>
        <v>0</v>
      </c>
      <c r="I52" s="56">
        <f t="shared" si="8"/>
        <v>0</v>
      </c>
    </row>
    <row r="53" spans="1:9" ht="15.75">
      <c r="A53" s="71">
        <v>12</v>
      </c>
      <c r="B53" s="76" t="s">
        <v>223</v>
      </c>
      <c r="C53" s="58" t="s">
        <v>110</v>
      </c>
      <c r="D53" s="80">
        <v>50</v>
      </c>
      <c r="E53" s="72"/>
      <c r="F53" s="73"/>
      <c r="G53" s="55">
        <f t="shared" si="6"/>
        <v>0</v>
      </c>
      <c r="H53" s="56">
        <f t="shared" si="7"/>
        <v>0</v>
      </c>
      <c r="I53" s="56">
        <f t="shared" si="8"/>
        <v>0</v>
      </c>
    </row>
    <row r="54" spans="1:9" ht="15.75">
      <c r="A54" s="71">
        <v>13</v>
      </c>
      <c r="B54" s="76" t="s">
        <v>224</v>
      </c>
      <c r="C54" s="58" t="s">
        <v>110</v>
      </c>
      <c r="D54" s="80">
        <v>150</v>
      </c>
      <c r="E54" s="72"/>
      <c r="F54" s="73"/>
      <c r="G54" s="55">
        <f t="shared" si="6"/>
        <v>0</v>
      </c>
      <c r="H54" s="56">
        <f t="shared" si="7"/>
        <v>0</v>
      </c>
      <c r="I54" s="56">
        <f t="shared" si="8"/>
        <v>0</v>
      </c>
    </row>
    <row r="55" spans="1:9" ht="15.75">
      <c r="A55" s="71">
        <v>14</v>
      </c>
      <c r="B55" s="76" t="s">
        <v>225</v>
      </c>
      <c r="C55" s="58" t="s">
        <v>110</v>
      </c>
      <c r="D55" s="80">
        <v>100</v>
      </c>
      <c r="E55" s="72"/>
      <c r="F55" s="73"/>
      <c r="G55" s="55">
        <f t="shared" si="6"/>
        <v>0</v>
      </c>
      <c r="H55" s="56">
        <f t="shared" si="7"/>
        <v>0</v>
      </c>
      <c r="I55" s="56">
        <f t="shared" si="8"/>
        <v>0</v>
      </c>
    </row>
    <row r="56" spans="1:9" ht="15.75">
      <c r="A56" s="71">
        <v>15</v>
      </c>
      <c r="B56" s="76" t="s">
        <v>226</v>
      </c>
      <c r="C56" s="58" t="s">
        <v>110</v>
      </c>
      <c r="D56" s="80">
        <v>70</v>
      </c>
      <c r="E56" s="72"/>
      <c r="F56" s="73"/>
      <c r="G56" s="55">
        <f t="shared" si="6"/>
        <v>0</v>
      </c>
      <c r="H56" s="56">
        <f t="shared" si="7"/>
        <v>0</v>
      </c>
      <c r="I56" s="56">
        <f t="shared" si="8"/>
        <v>0</v>
      </c>
    </row>
    <row r="57" spans="1:9" ht="15.75">
      <c r="A57" s="71">
        <v>16</v>
      </c>
      <c r="B57" s="76" t="s">
        <v>227</v>
      </c>
      <c r="C57" s="58" t="s">
        <v>110</v>
      </c>
      <c r="D57" s="80">
        <v>40</v>
      </c>
      <c r="E57" s="72"/>
      <c r="F57" s="73"/>
      <c r="G57" s="55">
        <f t="shared" si="6"/>
        <v>0</v>
      </c>
      <c r="H57" s="56">
        <f t="shared" si="7"/>
        <v>0</v>
      </c>
      <c r="I57" s="56">
        <f t="shared" si="8"/>
        <v>0</v>
      </c>
    </row>
    <row r="58" spans="1:9" ht="15.75">
      <c r="A58" s="71">
        <v>17</v>
      </c>
      <c r="B58" s="76" t="s">
        <v>228</v>
      </c>
      <c r="C58" s="58" t="s">
        <v>110</v>
      </c>
      <c r="D58" s="80">
        <v>50</v>
      </c>
      <c r="E58" s="72"/>
      <c r="F58" s="73"/>
      <c r="G58" s="55">
        <f t="shared" si="6"/>
        <v>0</v>
      </c>
      <c r="H58" s="56">
        <f t="shared" si="7"/>
        <v>0</v>
      </c>
      <c r="I58" s="56">
        <f t="shared" si="8"/>
        <v>0</v>
      </c>
    </row>
    <row r="59" spans="1:9" ht="15.75">
      <c r="A59" s="71">
        <v>18</v>
      </c>
      <c r="B59" s="76" t="s">
        <v>229</v>
      </c>
      <c r="C59" s="58" t="s">
        <v>110</v>
      </c>
      <c r="D59" s="80">
        <v>40</v>
      </c>
      <c r="E59" s="72"/>
      <c r="F59" s="73"/>
      <c r="G59" s="55">
        <f t="shared" si="6"/>
        <v>0</v>
      </c>
      <c r="H59" s="56">
        <f t="shared" si="7"/>
        <v>0</v>
      </c>
      <c r="I59" s="56">
        <f t="shared" si="8"/>
        <v>0</v>
      </c>
    </row>
    <row r="60" spans="1:9" ht="15.75">
      <c r="A60" s="42"/>
      <c r="B60" s="143" t="s">
        <v>23</v>
      </c>
      <c r="C60" s="144"/>
      <c r="D60" s="144"/>
      <c r="E60" s="144"/>
      <c r="F60" s="144"/>
      <c r="G60" s="145"/>
      <c r="H60" s="48">
        <f>SUM(H42:H57)+SUM(H10:H39)</f>
        <v>0</v>
      </c>
      <c r="I60" s="100">
        <f>SUM(I9:I58)</f>
        <v>0</v>
      </c>
    </row>
    <row r="61" spans="1:9">
      <c r="A61" s="4" t="s">
        <v>83</v>
      </c>
      <c r="F61" s="14"/>
      <c r="H61" s="18"/>
      <c r="I61" s="18"/>
    </row>
    <row r="62" spans="1:9" ht="14.25" customHeight="1">
      <c r="A62" s="115" t="s">
        <v>84</v>
      </c>
      <c r="B62" s="115"/>
      <c r="C62" s="115"/>
      <c r="D62" s="115"/>
      <c r="E62" s="115"/>
      <c r="F62" s="115"/>
      <c r="G62" s="115"/>
      <c r="H62" s="115"/>
      <c r="I62" s="115"/>
    </row>
    <row r="63" spans="1:9" ht="27.95" customHeight="1">
      <c r="A63" s="105" t="s">
        <v>71</v>
      </c>
      <c r="B63" s="107"/>
      <c r="C63" s="107"/>
      <c r="D63" s="107"/>
      <c r="E63" s="107"/>
      <c r="F63" s="107"/>
      <c r="G63" s="107"/>
      <c r="H63" s="107"/>
      <c r="I63" s="107"/>
    </row>
    <row r="64" spans="1:9" ht="15.75">
      <c r="A64" s="102"/>
      <c r="B64" s="107"/>
      <c r="C64" s="107"/>
      <c r="D64" s="107"/>
      <c r="E64" s="107"/>
      <c r="F64" s="107"/>
      <c r="G64" s="107"/>
      <c r="H64" s="107"/>
      <c r="I64" s="107"/>
    </row>
    <row r="65" spans="1:9" ht="15">
      <c r="A65" s="105" t="s">
        <v>85</v>
      </c>
      <c r="B65" s="107"/>
      <c r="C65" s="107"/>
      <c r="D65" s="107"/>
      <c r="E65" s="107"/>
      <c r="F65" s="107"/>
      <c r="G65" s="107"/>
      <c r="H65" s="107"/>
      <c r="I65" s="107"/>
    </row>
    <row r="66" spans="1:9" ht="15">
      <c r="A66" s="116" t="s">
        <v>45</v>
      </c>
      <c r="B66" s="107"/>
      <c r="C66" s="107"/>
      <c r="D66" s="107"/>
      <c r="E66" s="107"/>
      <c r="F66" s="107"/>
      <c r="G66" s="107"/>
      <c r="H66" s="107"/>
      <c r="I66" s="107"/>
    </row>
    <row r="67" spans="1:9" ht="15">
      <c r="A67" s="116" t="s">
        <v>55</v>
      </c>
      <c r="B67" s="107"/>
      <c r="C67" s="107"/>
      <c r="D67" s="107"/>
      <c r="E67" s="107"/>
      <c r="F67" s="107"/>
      <c r="G67" s="107"/>
      <c r="H67" s="107"/>
      <c r="I67" s="107"/>
    </row>
    <row r="68" spans="1:9" ht="15">
      <c r="A68" s="116" t="s">
        <v>86</v>
      </c>
      <c r="B68" s="107"/>
      <c r="C68" s="107"/>
      <c r="D68" s="107"/>
      <c r="E68" s="107"/>
      <c r="F68" s="107"/>
      <c r="G68" s="107"/>
      <c r="H68" s="107"/>
      <c r="I68" s="107"/>
    </row>
    <row r="69" spans="1:9" ht="15.75">
      <c r="A69" s="3"/>
      <c r="F69" s="14"/>
      <c r="H69" s="18"/>
      <c r="I69" s="18"/>
    </row>
    <row r="70" spans="1:9" ht="15.75">
      <c r="A70" s="3" t="s">
        <v>27</v>
      </c>
      <c r="F70" s="14"/>
      <c r="H70" s="18"/>
      <c r="I70" s="18"/>
    </row>
    <row r="71" spans="1:9" ht="15.75">
      <c r="A71" s="3"/>
      <c r="F71" s="14"/>
      <c r="H71" s="18"/>
      <c r="I71" s="18"/>
    </row>
    <row r="72" spans="1:9" ht="15">
      <c r="A72" s="117" t="s">
        <v>87</v>
      </c>
      <c r="B72" s="107"/>
      <c r="C72" s="107"/>
      <c r="D72" s="107"/>
      <c r="E72" s="107"/>
      <c r="F72" s="107"/>
      <c r="G72" s="107"/>
      <c r="H72" s="107"/>
      <c r="I72" s="107"/>
    </row>
    <row r="73" spans="1:9">
      <c r="A73" s="13"/>
      <c r="F73" s="14"/>
      <c r="H73" s="18"/>
      <c r="I73" s="18"/>
    </row>
    <row r="74" spans="1:9">
      <c r="F74" s="14"/>
      <c r="H74" s="18"/>
      <c r="I74" s="18"/>
    </row>
    <row r="75" spans="1:9" ht="15.75">
      <c r="A75" s="2"/>
      <c r="F75" s="14"/>
      <c r="H75" s="18"/>
      <c r="I75" s="18"/>
    </row>
    <row r="76" spans="1:9" ht="15.75">
      <c r="A76" s="104" t="s">
        <v>29</v>
      </c>
      <c r="B76" s="118"/>
      <c r="C76" s="118"/>
      <c r="D76" s="118"/>
      <c r="E76" s="118"/>
      <c r="F76" s="118"/>
      <c r="G76" s="118"/>
      <c r="H76" s="118"/>
      <c r="I76" s="118"/>
    </row>
    <row r="77" spans="1:9" ht="16.5" thickBot="1">
      <c r="A77" s="2"/>
      <c r="F77" s="14"/>
      <c r="H77" s="18"/>
      <c r="I77" s="18"/>
    </row>
    <row r="78" spans="1:9" ht="48" thickBot="1">
      <c r="A78" s="6" t="s">
        <v>30</v>
      </c>
      <c r="B78" s="27" t="s">
        <v>112</v>
      </c>
      <c r="F78" s="14"/>
      <c r="H78" s="18"/>
      <c r="I78" s="18"/>
    </row>
    <row r="79" spans="1:9" ht="66.75" customHeight="1" thickBot="1">
      <c r="A79" s="7" t="s">
        <v>31</v>
      </c>
      <c r="B79" s="25" t="s">
        <v>113</v>
      </c>
      <c r="F79" s="14"/>
      <c r="H79" s="18"/>
      <c r="I79" s="18"/>
    </row>
    <row r="80" spans="1:9" ht="66.75" customHeight="1" thickBot="1">
      <c r="A80" s="7" t="s">
        <v>31</v>
      </c>
      <c r="B80" s="25" t="s">
        <v>115</v>
      </c>
      <c r="F80" s="14"/>
      <c r="H80" s="18"/>
      <c r="I80" s="18"/>
    </row>
    <row r="81" spans="1:9" ht="15.75">
      <c r="A81" s="3"/>
      <c r="F81" s="14"/>
      <c r="H81" s="18"/>
      <c r="I81" s="18"/>
    </row>
    <row r="82" spans="1:9" ht="15.75">
      <c r="A82" s="3" t="s">
        <v>88</v>
      </c>
      <c r="F82" s="14"/>
      <c r="H82" s="18"/>
      <c r="I82" s="18"/>
    </row>
    <row r="83" spans="1:9" ht="15.75">
      <c r="A83" s="3"/>
      <c r="F83" s="14"/>
      <c r="H83" s="18"/>
      <c r="I83" s="18"/>
    </row>
    <row r="84" spans="1:9" ht="15">
      <c r="A84" s="117" t="s">
        <v>89</v>
      </c>
      <c r="B84" s="107"/>
      <c r="C84" s="107"/>
      <c r="D84" s="107"/>
      <c r="E84" s="107"/>
      <c r="F84" s="107"/>
      <c r="G84" s="107"/>
      <c r="H84" s="107"/>
      <c r="I84" s="107"/>
    </row>
    <row r="85" spans="1:9" ht="15.75">
      <c r="A85" s="5"/>
      <c r="F85" s="14"/>
      <c r="H85" s="18"/>
      <c r="I85" s="18"/>
    </row>
  </sheetData>
  <sortState ref="B10:C56">
    <sortCondition ref="B10"/>
  </sortState>
  <mergeCells count="24">
    <mergeCell ref="A76:I76"/>
    <mergeCell ref="A84:I84"/>
    <mergeCell ref="A64:I64"/>
    <mergeCell ref="A65:I65"/>
    <mergeCell ref="A66:I66"/>
    <mergeCell ref="A67:I67"/>
    <mergeCell ref="A68:I68"/>
    <mergeCell ref="A72:I72"/>
    <mergeCell ref="A63:I63"/>
    <mergeCell ref="A2:I2"/>
    <mergeCell ref="A3:I3"/>
    <mergeCell ref="A4:I4"/>
    <mergeCell ref="A5:A7"/>
    <mergeCell ref="B5:B7"/>
    <mergeCell ref="C5:C7"/>
    <mergeCell ref="D5:D7"/>
    <mergeCell ref="E5:E7"/>
    <mergeCell ref="F5:F7"/>
    <mergeCell ref="G5:G7"/>
    <mergeCell ref="A9:I9"/>
    <mergeCell ref="A40:I40"/>
    <mergeCell ref="A41:I41"/>
    <mergeCell ref="B60:G60"/>
    <mergeCell ref="A62:I62"/>
  </mergeCells>
  <pageMargins left="0.28000000000000003" right="0.17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selection activeCell="A15" sqref="A15:I15"/>
    </sheetView>
  </sheetViews>
  <sheetFormatPr defaultRowHeight="14.25"/>
  <cols>
    <col min="2" max="2" width="53.75" customWidth="1"/>
  </cols>
  <sheetData>
    <row r="1" spans="1:11" ht="15.75">
      <c r="A1" s="104" t="s">
        <v>120</v>
      </c>
      <c r="B1" s="107"/>
      <c r="C1" s="107"/>
      <c r="D1" s="107"/>
      <c r="E1" s="107"/>
      <c r="F1" s="107"/>
      <c r="G1" s="107"/>
      <c r="H1" s="107"/>
      <c r="I1" s="107"/>
    </row>
    <row r="2" spans="1:11" ht="15.75">
      <c r="A2" s="103"/>
      <c r="B2" s="107"/>
      <c r="C2" s="107"/>
      <c r="D2" s="107"/>
      <c r="E2" s="107"/>
      <c r="F2" s="107"/>
      <c r="G2" s="107"/>
      <c r="H2" s="107"/>
      <c r="I2" s="107"/>
      <c r="K2" s="23" t="s">
        <v>101</v>
      </c>
    </row>
    <row r="3" spans="1:11" ht="15.75">
      <c r="A3" s="134" t="s">
        <v>0</v>
      </c>
      <c r="B3" s="135"/>
      <c r="C3" s="135"/>
      <c r="D3" s="135"/>
      <c r="E3" s="135"/>
      <c r="F3" s="135"/>
      <c r="G3" s="135"/>
      <c r="H3" s="135"/>
      <c r="I3" s="135"/>
    </row>
    <row r="4" spans="1:11" ht="78.75">
      <c r="A4" s="109" t="s">
        <v>2</v>
      </c>
      <c r="B4" s="110" t="s">
        <v>76</v>
      </c>
      <c r="C4" s="29" t="s">
        <v>4</v>
      </c>
      <c r="D4" s="33" t="s">
        <v>5</v>
      </c>
      <c r="E4" s="30" t="s">
        <v>6</v>
      </c>
      <c r="F4" s="29" t="s">
        <v>7</v>
      </c>
      <c r="G4" s="22" t="s">
        <v>60</v>
      </c>
      <c r="H4" s="22" t="s">
        <v>10</v>
      </c>
      <c r="I4" s="29" t="s">
        <v>12</v>
      </c>
    </row>
    <row r="5" spans="1:11" ht="78.75">
      <c r="A5" s="109"/>
      <c r="B5" s="110"/>
      <c r="C5" s="29"/>
      <c r="D5" s="33"/>
      <c r="E5" s="30"/>
      <c r="F5" s="29"/>
      <c r="G5" s="22"/>
      <c r="H5" s="22" t="s">
        <v>11</v>
      </c>
      <c r="I5" s="29" t="s">
        <v>13</v>
      </c>
    </row>
    <row r="6" spans="1:11" ht="15.75">
      <c r="A6" s="33" t="s">
        <v>14</v>
      </c>
      <c r="B6" s="29" t="s">
        <v>15</v>
      </c>
      <c r="C6" s="29" t="s">
        <v>16</v>
      </c>
      <c r="D6" s="33" t="s">
        <v>17</v>
      </c>
      <c r="E6" s="30" t="s">
        <v>18</v>
      </c>
      <c r="F6" s="29" t="s">
        <v>19</v>
      </c>
      <c r="G6" s="22" t="s">
        <v>20</v>
      </c>
      <c r="H6" s="22" t="s">
        <v>21</v>
      </c>
      <c r="I6" s="29" t="s">
        <v>22</v>
      </c>
    </row>
    <row r="7" spans="1:11" ht="15.75">
      <c r="A7" s="42">
        <v>1</v>
      </c>
      <c r="B7" s="93" t="s">
        <v>230</v>
      </c>
      <c r="C7" s="57" t="s">
        <v>110</v>
      </c>
      <c r="D7" s="95">
        <v>40</v>
      </c>
      <c r="E7" s="72"/>
      <c r="F7" s="73"/>
      <c r="G7" s="55">
        <f t="shared" ref="G7:G11" si="0">E7+E7*F7</f>
        <v>0</v>
      </c>
      <c r="H7" s="56">
        <f t="shared" ref="H7:H11" si="1">D7*E7</f>
        <v>0</v>
      </c>
      <c r="I7" s="56">
        <f t="shared" ref="I7:I11" si="2">H7+H7*F7</f>
        <v>0</v>
      </c>
    </row>
    <row r="8" spans="1:11" ht="15.75">
      <c r="A8" s="42">
        <v>2</v>
      </c>
      <c r="B8" s="93" t="s">
        <v>231</v>
      </c>
      <c r="C8" s="57" t="s">
        <v>110</v>
      </c>
      <c r="D8" s="95">
        <v>50</v>
      </c>
      <c r="E8" s="97"/>
      <c r="F8" s="98"/>
      <c r="G8" s="55">
        <f t="shared" si="0"/>
        <v>0</v>
      </c>
      <c r="H8" s="56">
        <f t="shared" si="1"/>
        <v>0</v>
      </c>
      <c r="I8" s="56">
        <f t="shared" si="2"/>
        <v>0</v>
      </c>
    </row>
    <row r="9" spans="1:11" ht="15.75">
      <c r="A9" s="42">
        <v>3</v>
      </c>
      <c r="B9" s="93" t="s">
        <v>234</v>
      </c>
      <c r="C9" s="57" t="s">
        <v>110</v>
      </c>
      <c r="D9" s="95">
        <v>20</v>
      </c>
      <c r="E9" s="97"/>
      <c r="F9" s="98"/>
      <c r="G9" s="55">
        <f t="shared" si="0"/>
        <v>0</v>
      </c>
      <c r="H9" s="56">
        <f t="shared" si="1"/>
        <v>0</v>
      </c>
      <c r="I9" s="56">
        <f t="shared" si="2"/>
        <v>0</v>
      </c>
    </row>
    <row r="10" spans="1:11" ht="15.75">
      <c r="A10" s="42">
        <v>4</v>
      </c>
      <c r="B10" s="93" t="s">
        <v>232</v>
      </c>
      <c r="C10" s="57" t="s">
        <v>110</v>
      </c>
      <c r="D10" s="95">
        <v>50</v>
      </c>
      <c r="E10" s="97"/>
      <c r="F10" s="98"/>
      <c r="G10" s="55">
        <f t="shared" si="0"/>
        <v>0</v>
      </c>
      <c r="H10" s="56">
        <f t="shared" si="1"/>
        <v>0</v>
      </c>
      <c r="I10" s="56">
        <f t="shared" si="2"/>
        <v>0</v>
      </c>
    </row>
    <row r="11" spans="1:11" ht="15.75">
      <c r="A11" s="42">
        <v>5</v>
      </c>
      <c r="B11" s="93" t="s">
        <v>233</v>
      </c>
      <c r="C11" s="57" t="s">
        <v>110</v>
      </c>
      <c r="D11" s="95">
        <v>30</v>
      </c>
      <c r="E11" s="97"/>
      <c r="F11" s="98"/>
      <c r="G11" s="55">
        <f t="shared" si="0"/>
        <v>0</v>
      </c>
      <c r="H11" s="56">
        <f t="shared" si="1"/>
        <v>0</v>
      </c>
      <c r="I11" s="56">
        <f t="shared" si="2"/>
        <v>0</v>
      </c>
    </row>
    <row r="12" spans="1:11" ht="15.75">
      <c r="A12" s="37"/>
      <c r="B12" s="112" t="s">
        <v>125</v>
      </c>
      <c r="C12" s="112"/>
      <c r="D12" s="112"/>
      <c r="E12" s="112"/>
      <c r="F12" s="112"/>
      <c r="G12" s="112"/>
      <c r="H12" s="46">
        <f>SUM(H7:H9)</f>
        <v>0</v>
      </c>
      <c r="I12" s="101">
        <f>SUM(I7:I11)</f>
        <v>0</v>
      </c>
    </row>
    <row r="13" spans="1:11" ht="15">
      <c r="A13" s="12"/>
      <c r="B13" s="12"/>
      <c r="C13" s="12"/>
      <c r="D13" s="12"/>
      <c r="E13" s="12"/>
      <c r="F13" s="16"/>
      <c r="G13" s="12"/>
      <c r="H13" s="21"/>
      <c r="I13" s="21"/>
    </row>
    <row r="14" spans="1:11" ht="27.95" customHeight="1">
      <c r="A14" s="115" t="s">
        <v>71</v>
      </c>
      <c r="B14" s="107"/>
      <c r="C14" s="107"/>
      <c r="D14" s="107"/>
      <c r="E14" s="107"/>
      <c r="F14" s="107"/>
      <c r="G14" s="107"/>
      <c r="H14" s="107"/>
      <c r="I14" s="107"/>
    </row>
    <row r="15" spans="1:11" ht="15">
      <c r="A15" s="114"/>
      <c r="B15" s="107"/>
      <c r="C15" s="107"/>
      <c r="D15" s="107"/>
      <c r="E15" s="107"/>
      <c r="F15" s="107"/>
      <c r="G15" s="107"/>
      <c r="H15" s="107"/>
      <c r="I15" s="107"/>
    </row>
    <row r="16" spans="1:11">
      <c r="A16" s="115" t="s">
        <v>77</v>
      </c>
      <c r="B16" s="107"/>
      <c r="C16" s="107"/>
      <c r="D16" s="107"/>
      <c r="E16" s="107"/>
      <c r="F16" s="107"/>
      <c r="G16" s="107"/>
      <c r="H16" s="107"/>
      <c r="I16" s="107"/>
    </row>
    <row r="17" spans="1:9" ht="15">
      <c r="A17" s="106" t="s">
        <v>24</v>
      </c>
      <c r="B17" s="107"/>
      <c r="C17" s="107"/>
      <c r="D17" s="107"/>
      <c r="E17" s="107"/>
      <c r="F17" s="107"/>
      <c r="G17" s="107"/>
      <c r="H17" s="107"/>
      <c r="I17" s="107"/>
    </row>
    <row r="18" spans="1:9" ht="15">
      <c r="A18" s="106" t="s">
        <v>25</v>
      </c>
      <c r="B18" s="107"/>
      <c r="C18" s="107"/>
      <c r="D18" s="107"/>
      <c r="E18" s="107"/>
      <c r="F18" s="107"/>
      <c r="G18" s="107"/>
      <c r="H18" s="107"/>
      <c r="I18" s="107"/>
    </row>
    <row r="19" spans="1:9">
      <c r="A19" s="115" t="s">
        <v>78</v>
      </c>
      <c r="B19" s="107"/>
      <c r="C19" s="107"/>
      <c r="D19" s="107"/>
      <c r="E19" s="107"/>
      <c r="F19" s="107"/>
      <c r="G19" s="107"/>
      <c r="H19" s="107"/>
      <c r="I19" s="107"/>
    </row>
    <row r="20" spans="1:9" ht="15">
      <c r="A20" s="117" t="s">
        <v>27</v>
      </c>
      <c r="B20" s="107"/>
      <c r="C20" s="107"/>
      <c r="D20" s="107"/>
      <c r="E20" s="107"/>
      <c r="F20" s="107"/>
      <c r="G20" s="107"/>
      <c r="H20" s="107"/>
      <c r="I20" s="107"/>
    </row>
    <row r="21" spans="1:9" ht="15">
      <c r="A21" s="117" t="s">
        <v>79</v>
      </c>
      <c r="B21" s="107"/>
      <c r="C21" s="107"/>
      <c r="D21" s="107"/>
      <c r="E21" s="107"/>
      <c r="F21" s="107"/>
      <c r="G21" s="107"/>
      <c r="H21" s="107"/>
      <c r="I21" s="107"/>
    </row>
    <row r="22" spans="1:9" ht="15.75">
      <c r="A22" s="5"/>
      <c r="B22" s="17"/>
      <c r="C22" s="17"/>
      <c r="D22" s="17"/>
      <c r="E22" s="17"/>
      <c r="F22" s="17"/>
      <c r="G22" s="17"/>
      <c r="H22" s="17"/>
      <c r="I22" s="17"/>
    </row>
    <row r="23" spans="1:9" ht="15.75">
      <c r="A23" s="5"/>
      <c r="B23" s="17"/>
      <c r="C23" s="17"/>
      <c r="D23" s="17"/>
      <c r="E23" s="17"/>
      <c r="F23" s="17"/>
      <c r="G23" s="17"/>
      <c r="H23" s="17"/>
      <c r="I23" s="17"/>
    </row>
    <row r="24" spans="1:9" ht="15.75">
      <c r="A24" s="5"/>
      <c r="B24" s="17"/>
      <c r="C24" s="17"/>
      <c r="D24" s="17"/>
      <c r="E24" s="17"/>
      <c r="F24" s="17"/>
      <c r="G24" s="17"/>
      <c r="H24" s="17"/>
      <c r="I24" s="17"/>
    </row>
    <row r="25" spans="1:9" ht="15.75">
      <c r="A25" s="5"/>
      <c r="B25" s="17"/>
      <c r="C25" s="17"/>
      <c r="D25" s="17"/>
      <c r="E25" s="17"/>
      <c r="F25" s="17"/>
      <c r="G25" s="17"/>
      <c r="H25" s="17"/>
      <c r="I25" s="17"/>
    </row>
    <row r="26" spans="1:9" ht="15.75">
      <c r="A26" s="104" t="s">
        <v>29</v>
      </c>
      <c r="B26" s="118"/>
      <c r="C26" s="118"/>
      <c r="D26" s="118"/>
      <c r="E26" s="118"/>
      <c r="F26" s="118"/>
      <c r="G26" s="118"/>
      <c r="H26" s="118"/>
      <c r="I26" s="118"/>
    </row>
    <row r="27" spans="1:9" ht="16.5" thickBot="1">
      <c r="A27" s="2"/>
      <c r="F27" s="14"/>
      <c r="H27" s="18"/>
      <c r="I27" s="18"/>
    </row>
    <row r="28" spans="1:9" ht="63.75" thickBot="1">
      <c r="A28" s="6" t="s">
        <v>30</v>
      </c>
      <c r="B28" s="27" t="s">
        <v>112</v>
      </c>
      <c r="F28" s="14"/>
      <c r="H28" s="18"/>
      <c r="I28" s="18"/>
    </row>
    <row r="29" spans="1:9" ht="67.5" customHeight="1" thickBot="1">
      <c r="A29" s="7" t="s">
        <v>31</v>
      </c>
      <c r="B29" s="25" t="s">
        <v>113</v>
      </c>
      <c r="F29" s="14"/>
      <c r="H29" s="18"/>
      <c r="I29" s="18"/>
    </row>
    <row r="30" spans="1:9" ht="64.5" customHeight="1" thickBot="1">
      <c r="A30" s="7" t="s">
        <v>31</v>
      </c>
      <c r="B30" s="25" t="s">
        <v>115</v>
      </c>
      <c r="F30" s="14"/>
      <c r="H30" s="18"/>
      <c r="I30" s="18"/>
    </row>
    <row r="31" spans="1:9" ht="15.75">
      <c r="A31" s="3"/>
      <c r="F31" s="14"/>
      <c r="H31" s="18"/>
      <c r="I31" s="18"/>
    </row>
    <row r="32" spans="1:9" ht="15.75">
      <c r="A32" s="3" t="s">
        <v>32</v>
      </c>
      <c r="F32" s="14"/>
      <c r="H32" s="18"/>
      <c r="I32" s="18"/>
    </row>
    <row r="33" spans="1:9" ht="15.75">
      <c r="A33" s="3"/>
      <c r="F33" s="14"/>
      <c r="H33" s="18"/>
      <c r="I33" s="18"/>
    </row>
    <row r="34" spans="1:9" ht="15">
      <c r="A34" s="117" t="s">
        <v>80</v>
      </c>
      <c r="B34" s="107"/>
      <c r="C34" s="107"/>
      <c r="D34" s="107"/>
      <c r="E34" s="107"/>
      <c r="F34" s="107"/>
      <c r="G34" s="107"/>
      <c r="H34" s="107"/>
      <c r="I34" s="107"/>
    </row>
    <row r="35" spans="1:9">
      <c r="A35" s="4"/>
      <c r="F35" s="14"/>
      <c r="H35" s="18"/>
      <c r="I35" s="18"/>
    </row>
    <row r="36" spans="1:9">
      <c r="A36" s="4"/>
      <c r="F36" s="14"/>
      <c r="H36" s="18"/>
      <c r="I36" s="18"/>
    </row>
    <row r="37" spans="1:9">
      <c r="A37" s="4"/>
      <c r="F37" s="14"/>
      <c r="H37" s="18"/>
      <c r="I37" s="18"/>
    </row>
    <row r="38" spans="1:9">
      <c r="A38" s="4"/>
      <c r="F38" s="14"/>
      <c r="H38" s="18"/>
      <c r="I38" s="18"/>
    </row>
  </sheetData>
  <sortState ref="B7:B13">
    <sortCondition ref="B7"/>
  </sortState>
  <mergeCells count="16">
    <mergeCell ref="A20:I20"/>
    <mergeCell ref="A21:I21"/>
    <mergeCell ref="A26:I26"/>
    <mergeCell ref="A34:I34"/>
    <mergeCell ref="B12:G12"/>
    <mergeCell ref="A14:I14"/>
    <mergeCell ref="A15:I15"/>
    <mergeCell ref="A16:I16"/>
    <mergeCell ref="A17:I17"/>
    <mergeCell ref="A18:I18"/>
    <mergeCell ref="A19:I19"/>
    <mergeCell ref="A1:I1"/>
    <mergeCell ref="A2:I2"/>
    <mergeCell ref="A3:I3"/>
    <mergeCell ref="A4:A5"/>
    <mergeCell ref="B4:B5"/>
  </mergeCells>
  <pageMargins left="0.39" right="0.35" top="0.74803149606299213" bottom="0.74803149606299213" header="0.31496062992125984" footer="0.31496062992125984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topLeftCell="A61" workbookViewId="0">
      <selection activeCell="F13" sqref="F13"/>
    </sheetView>
  </sheetViews>
  <sheetFormatPr defaultRowHeight="14.25"/>
  <cols>
    <col min="2" max="2" width="62.625" customWidth="1"/>
    <col min="8" max="8" width="11" style="18" customWidth="1"/>
    <col min="9" max="9" width="13.625" style="18" customWidth="1"/>
  </cols>
  <sheetData>
    <row r="1" spans="1:11" ht="15.75">
      <c r="A1" s="104" t="s">
        <v>121</v>
      </c>
      <c r="B1" s="107"/>
      <c r="C1" s="107"/>
      <c r="D1" s="107"/>
      <c r="E1" s="107"/>
      <c r="F1" s="107"/>
      <c r="G1" s="107"/>
      <c r="H1" s="107"/>
      <c r="I1" s="107"/>
    </row>
    <row r="2" spans="1:11" ht="15.75">
      <c r="A2" s="1"/>
      <c r="F2" s="14"/>
      <c r="K2" s="23" t="s">
        <v>102</v>
      </c>
    </row>
    <row r="3" spans="1:11" ht="15.75">
      <c r="A3" s="103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1" ht="15.75">
      <c r="A4" s="10" t="s">
        <v>52</v>
      </c>
      <c r="F4" s="14"/>
    </row>
    <row r="5" spans="1:11" ht="15.75">
      <c r="A5" s="5"/>
      <c r="F5" s="14"/>
    </row>
    <row r="6" spans="1:11" ht="47.25">
      <c r="A6" s="109" t="s">
        <v>2</v>
      </c>
      <c r="B6" s="110" t="s">
        <v>94</v>
      </c>
      <c r="C6" s="146" t="s">
        <v>4</v>
      </c>
      <c r="D6" s="146" t="s">
        <v>5</v>
      </c>
      <c r="E6" s="147" t="s">
        <v>124</v>
      </c>
      <c r="F6" s="148" t="s">
        <v>7</v>
      </c>
      <c r="G6" s="146" t="s">
        <v>38</v>
      </c>
      <c r="H6" s="53" t="s">
        <v>10</v>
      </c>
      <c r="I6" s="53" t="s">
        <v>12</v>
      </c>
    </row>
    <row r="7" spans="1:11" ht="47.25">
      <c r="A7" s="109"/>
      <c r="B7" s="110"/>
      <c r="C7" s="146"/>
      <c r="D7" s="146"/>
      <c r="E7" s="147"/>
      <c r="F7" s="148"/>
      <c r="G7" s="146"/>
      <c r="H7" s="53" t="s">
        <v>11</v>
      </c>
      <c r="I7" s="53" t="s">
        <v>13</v>
      </c>
    </row>
    <row r="8" spans="1:11" ht="15.75">
      <c r="A8" s="109"/>
      <c r="B8" s="110"/>
      <c r="C8" s="146"/>
      <c r="D8" s="146"/>
      <c r="E8" s="147"/>
      <c r="F8" s="148"/>
      <c r="G8" s="146"/>
      <c r="H8" s="53"/>
      <c r="I8" s="53"/>
    </row>
    <row r="9" spans="1:11" ht="15.75">
      <c r="A9" s="24" t="s">
        <v>39</v>
      </c>
      <c r="B9" s="24" t="s">
        <v>15</v>
      </c>
      <c r="C9" s="49" t="s">
        <v>16</v>
      </c>
      <c r="D9" s="49" t="s">
        <v>17</v>
      </c>
      <c r="E9" s="24" t="s">
        <v>40</v>
      </c>
      <c r="F9" s="38" t="s">
        <v>41</v>
      </c>
      <c r="G9" s="49" t="s">
        <v>42</v>
      </c>
      <c r="H9" s="54" t="s">
        <v>43</v>
      </c>
      <c r="I9" s="54" t="s">
        <v>44</v>
      </c>
    </row>
    <row r="10" spans="1:11" ht="15.75">
      <c r="A10" s="44">
        <v>1</v>
      </c>
      <c r="B10" s="76" t="s">
        <v>235</v>
      </c>
      <c r="C10" s="50" t="s">
        <v>109</v>
      </c>
      <c r="D10" s="80">
        <v>200</v>
      </c>
      <c r="E10" s="72"/>
      <c r="F10" s="73"/>
      <c r="G10" s="55">
        <f t="shared" ref="G10:G73" si="0">E10+E10*F10</f>
        <v>0</v>
      </c>
      <c r="H10" s="56">
        <f t="shared" ref="H10" si="1">D10*E10</f>
        <v>0</v>
      </c>
      <c r="I10" s="56">
        <f t="shared" ref="I10:I73" si="2">H10+H10*F10</f>
        <v>0</v>
      </c>
    </row>
    <row r="11" spans="1:11" ht="15.75">
      <c r="A11" s="44">
        <v>2</v>
      </c>
      <c r="B11" s="76" t="s">
        <v>236</v>
      </c>
      <c r="C11" s="55" t="s">
        <v>109</v>
      </c>
      <c r="D11" s="80">
        <v>30</v>
      </c>
      <c r="E11" s="72"/>
      <c r="F11" s="73"/>
      <c r="G11" s="55">
        <f t="shared" si="0"/>
        <v>0</v>
      </c>
      <c r="H11" s="56">
        <f t="shared" ref="H11:H69" si="3">D11*E11</f>
        <v>0</v>
      </c>
      <c r="I11" s="56">
        <f t="shared" si="2"/>
        <v>0</v>
      </c>
    </row>
    <row r="12" spans="1:11" ht="15.75">
      <c r="A12" s="44">
        <v>3</v>
      </c>
      <c r="B12" s="76" t="s">
        <v>237</v>
      </c>
      <c r="C12" s="55" t="s">
        <v>109</v>
      </c>
      <c r="D12" s="80">
        <v>200</v>
      </c>
      <c r="E12" s="72"/>
      <c r="F12" s="73"/>
      <c r="G12" s="55">
        <f t="shared" si="0"/>
        <v>0</v>
      </c>
      <c r="H12" s="56">
        <f t="shared" si="3"/>
        <v>0</v>
      </c>
      <c r="I12" s="56">
        <f t="shared" si="2"/>
        <v>0</v>
      </c>
    </row>
    <row r="13" spans="1:11" ht="15.75">
      <c r="A13" s="44">
        <v>4</v>
      </c>
      <c r="B13" s="76" t="s">
        <v>238</v>
      </c>
      <c r="C13" s="55" t="s">
        <v>109</v>
      </c>
      <c r="D13" s="80">
        <v>200</v>
      </c>
      <c r="E13" s="72"/>
      <c r="F13" s="73"/>
      <c r="G13" s="55">
        <f t="shared" si="0"/>
        <v>0</v>
      </c>
      <c r="H13" s="56">
        <f t="shared" si="3"/>
        <v>0</v>
      </c>
      <c r="I13" s="56">
        <f t="shared" si="2"/>
        <v>0</v>
      </c>
    </row>
    <row r="14" spans="1:11" ht="15.75">
      <c r="A14" s="44">
        <v>5</v>
      </c>
      <c r="B14" s="76" t="s">
        <v>239</v>
      </c>
      <c r="C14" s="55" t="s">
        <v>109</v>
      </c>
      <c r="D14" s="80">
        <v>250</v>
      </c>
      <c r="E14" s="72"/>
      <c r="F14" s="73"/>
      <c r="G14" s="55">
        <f t="shared" si="0"/>
        <v>0</v>
      </c>
      <c r="H14" s="56">
        <f t="shared" si="3"/>
        <v>0</v>
      </c>
      <c r="I14" s="56">
        <f t="shared" si="2"/>
        <v>0</v>
      </c>
    </row>
    <row r="15" spans="1:11" ht="15.75">
      <c r="A15" s="44">
        <v>6</v>
      </c>
      <c r="B15" s="93" t="s">
        <v>240</v>
      </c>
      <c r="C15" s="55" t="s">
        <v>109</v>
      </c>
      <c r="D15" s="80">
        <v>60</v>
      </c>
      <c r="E15" s="72"/>
      <c r="F15" s="73"/>
      <c r="G15" s="55">
        <f t="shared" si="0"/>
        <v>0</v>
      </c>
      <c r="H15" s="56">
        <f t="shared" si="3"/>
        <v>0</v>
      </c>
      <c r="I15" s="56">
        <f t="shared" si="2"/>
        <v>0</v>
      </c>
    </row>
    <row r="16" spans="1:11" ht="15.75">
      <c r="A16" s="44">
        <v>7</v>
      </c>
      <c r="B16" s="93" t="s">
        <v>241</v>
      </c>
      <c r="C16" s="55" t="s">
        <v>109</v>
      </c>
      <c r="D16" s="80">
        <v>1000</v>
      </c>
      <c r="E16" s="72"/>
      <c r="F16" s="73"/>
      <c r="G16" s="55">
        <f t="shared" si="0"/>
        <v>0</v>
      </c>
      <c r="H16" s="56">
        <f t="shared" si="3"/>
        <v>0</v>
      </c>
      <c r="I16" s="56">
        <f t="shared" si="2"/>
        <v>0</v>
      </c>
    </row>
    <row r="17" spans="1:9" ht="15.75">
      <c r="A17" s="44">
        <v>8</v>
      </c>
      <c r="B17" s="76" t="s">
        <v>242</v>
      </c>
      <c r="C17" s="55" t="s">
        <v>109</v>
      </c>
      <c r="D17" s="80">
        <v>10</v>
      </c>
      <c r="E17" s="72"/>
      <c r="F17" s="73"/>
      <c r="G17" s="55">
        <f t="shared" si="0"/>
        <v>0</v>
      </c>
      <c r="H17" s="56">
        <f t="shared" si="3"/>
        <v>0</v>
      </c>
      <c r="I17" s="56">
        <f t="shared" si="2"/>
        <v>0</v>
      </c>
    </row>
    <row r="18" spans="1:9" ht="15.75">
      <c r="A18" s="44">
        <v>9</v>
      </c>
      <c r="B18" s="93" t="s">
        <v>243</v>
      </c>
      <c r="C18" s="55" t="s">
        <v>110</v>
      </c>
      <c r="D18" s="80">
        <v>170</v>
      </c>
      <c r="E18" s="72"/>
      <c r="F18" s="73"/>
      <c r="G18" s="55">
        <f t="shared" si="0"/>
        <v>0</v>
      </c>
      <c r="H18" s="56">
        <f t="shared" si="3"/>
        <v>0</v>
      </c>
      <c r="I18" s="56">
        <f t="shared" si="2"/>
        <v>0</v>
      </c>
    </row>
    <row r="19" spans="1:9" ht="15.75">
      <c r="A19" s="44">
        <v>10</v>
      </c>
      <c r="B19" s="76" t="s">
        <v>244</v>
      </c>
      <c r="C19" s="55" t="s">
        <v>110</v>
      </c>
      <c r="D19" s="80">
        <v>6</v>
      </c>
      <c r="E19" s="72"/>
      <c r="F19" s="73"/>
      <c r="G19" s="55">
        <f t="shared" si="0"/>
        <v>0</v>
      </c>
      <c r="H19" s="56">
        <f t="shared" si="3"/>
        <v>0</v>
      </c>
      <c r="I19" s="56">
        <f t="shared" si="2"/>
        <v>0</v>
      </c>
    </row>
    <row r="20" spans="1:9" ht="15.75">
      <c r="A20" s="44">
        <v>11</v>
      </c>
      <c r="B20" s="76" t="s">
        <v>245</v>
      </c>
      <c r="C20" s="55" t="s">
        <v>109</v>
      </c>
      <c r="D20" s="80">
        <v>100</v>
      </c>
      <c r="E20" s="72"/>
      <c r="F20" s="73"/>
      <c r="G20" s="55">
        <f t="shared" si="0"/>
        <v>0</v>
      </c>
      <c r="H20" s="56">
        <f t="shared" si="3"/>
        <v>0</v>
      </c>
      <c r="I20" s="56">
        <f t="shared" si="2"/>
        <v>0</v>
      </c>
    </row>
    <row r="21" spans="1:9" ht="15.75">
      <c r="A21" s="44">
        <v>12</v>
      </c>
      <c r="B21" s="76" t="s">
        <v>246</v>
      </c>
      <c r="C21" s="55" t="s">
        <v>109</v>
      </c>
      <c r="D21" s="80">
        <v>20</v>
      </c>
      <c r="E21" s="72"/>
      <c r="F21" s="73"/>
      <c r="G21" s="55">
        <f t="shared" si="0"/>
        <v>0</v>
      </c>
      <c r="H21" s="56">
        <f t="shared" si="3"/>
        <v>0</v>
      </c>
      <c r="I21" s="56">
        <f t="shared" si="2"/>
        <v>0</v>
      </c>
    </row>
    <row r="22" spans="1:9" ht="15.75">
      <c r="A22" s="44">
        <v>13</v>
      </c>
      <c r="B22" s="76" t="s">
        <v>247</v>
      </c>
      <c r="C22" s="55" t="s">
        <v>109</v>
      </c>
      <c r="D22" s="80">
        <v>150</v>
      </c>
      <c r="E22" s="72"/>
      <c r="F22" s="73"/>
      <c r="G22" s="55">
        <f t="shared" si="0"/>
        <v>0</v>
      </c>
      <c r="H22" s="56">
        <f t="shared" si="3"/>
        <v>0</v>
      </c>
      <c r="I22" s="56">
        <f t="shared" si="2"/>
        <v>0</v>
      </c>
    </row>
    <row r="23" spans="1:9" ht="15.75">
      <c r="A23" s="44">
        <v>14</v>
      </c>
      <c r="B23" s="96" t="s">
        <v>248</v>
      </c>
      <c r="C23" s="50" t="s">
        <v>109</v>
      </c>
      <c r="D23" s="80">
        <v>150</v>
      </c>
      <c r="E23" s="72"/>
      <c r="F23" s="73"/>
      <c r="G23" s="55">
        <f t="shared" si="0"/>
        <v>0</v>
      </c>
      <c r="H23" s="56">
        <f t="shared" si="3"/>
        <v>0</v>
      </c>
      <c r="I23" s="56">
        <f t="shared" si="2"/>
        <v>0</v>
      </c>
    </row>
    <row r="24" spans="1:9" ht="15.75">
      <c r="A24" s="44">
        <v>15</v>
      </c>
      <c r="B24" s="76" t="s">
        <v>249</v>
      </c>
      <c r="C24" s="50" t="s">
        <v>109</v>
      </c>
      <c r="D24" s="80">
        <v>100</v>
      </c>
      <c r="E24" s="72"/>
      <c r="F24" s="73"/>
      <c r="G24" s="55">
        <f t="shared" si="0"/>
        <v>0</v>
      </c>
      <c r="H24" s="56">
        <f t="shared" si="3"/>
        <v>0</v>
      </c>
      <c r="I24" s="56">
        <f t="shared" si="2"/>
        <v>0</v>
      </c>
    </row>
    <row r="25" spans="1:9" ht="15.75">
      <c r="A25" s="44">
        <v>16</v>
      </c>
      <c r="B25" s="76" t="s">
        <v>250</v>
      </c>
      <c r="C25" s="50" t="s">
        <v>110</v>
      </c>
      <c r="D25" s="80">
        <v>50</v>
      </c>
      <c r="E25" s="72"/>
      <c r="F25" s="73"/>
      <c r="G25" s="55">
        <f t="shared" si="0"/>
        <v>0</v>
      </c>
      <c r="H25" s="56">
        <f t="shared" si="3"/>
        <v>0</v>
      </c>
      <c r="I25" s="56">
        <f t="shared" si="2"/>
        <v>0</v>
      </c>
    </row>
    <row r="26" spans="1:9" ht="15.75">
      <c r="A26" s="44">
        <v>17</v>
      </c>
      <c r="B26" s="76" t="s">
        <v>251</v>
      </c>
      <c r="C26" s="50" t="s">
        <v>109</v>
      </c>
      <c r="D26" s="80">
        <v>300</v>
      </c>
      <c r="E26" s="72"/>
      <c r="F26" s="73"/>
      <c r="G26" s="55">
        <f t="shared" si="0"/>
        <v>0</v>
      </c>
      <c r="H26" s="56">
        <f t="shared" si="3"/>
        <v>0</v>
      </c>
      <c r="I26" s="56">
        <f t="shared" si="2"/>
        <v>0</v>
      </c>
    </row>
    <row r="27" spans="1:9" ht="15.75">
      <c r="A27" s="44">
        <v>18</v>
      </c>
      <c r="B27" s="76" t="s">
        <v>252</v>
      </c>
      <c r="C27" s="55" t="s">
        <v>109</v>
      </c>
      <c r="D27" s="80">
        <v>50</v>
      </c>
      <c r="E27" s="72"/>
      <c r="F27" s="73"/>
      <c r="G27" s="55">
        <f t="shared" si="0"/>
        <v>0</v>
      </c>
      <c r="H27" s="56">
        <f t="shared" si="3"/>
        <v>0</v>
      </c>
      <c r="I27" s="56">
        <f t="shared" si="2"/>
        <v>0</v>
      </c>
    </row>
    <row r="28" spans="1:9" ht="15.75">
      <c r="A28" s="44">
        <v>19</v>
      </c>
      <c r="B28" s="76" t="s">
        <v>253</v>
      </c>
      <c r="C28" s="55" t="s">
        <v>110</v>
      </c>
      <c r="D28" s="80">
        <v>50</v>
      </c>
      <c r="E28" s="72"/>
      <c r="F28" s="73"/>
      <c r="G28" s="55">
        <f t="shared" si="0"/>
        <v>0</v>
      </c>
      <c r="H28" s="56">
        <f t="shared" si="3"/>
        <v>0</v>
      </c>
      <c r="I28" s="56">
        <f t="shared" si="2"/>
        <v>0</v>
      </c>
    </row>
    <row r="29" spans="1:9" ht="15.75">
      <c r="A29" s="44">
        <v>20</v>
      </c>
      <c r="B29" s="76" t="s">
        <v>254</v>
      </c>
      <c r="C29" s="55" t="s">
        <v>109</v>
      </c>
      <c r="D29" s="83">
        <v>120</v>
      </c>
      <c r="E29" s="72"/>
      <c r="F29" s="73"/>
      <c r="G29" s="55">
        <f t="shared" si="0"/>
        <v>0</v>
      </c>
      <c r="H29" s="56">
        <f t="shared" si="3"/>
        <v>0</v>
      </c>
      <c r="I29" s="56">
        <f t="shared" si="2"/>
        <v>0</v>
      </c>
    </row>
    <row r="30" spans="1:9" ht="15.75">
      <c r="A30" s="44">
        <v>21</v>
      </c>
      <c r="B30" s="76" t="s">
        <v>255</v>
      </c>
      <c r="C30" s="55" t="s">
        <v>109</v>
      </c>
      <c r="D30" s="80">
        <v>300</v>
      </c>
      <c r="E30" s="72"/>
      <c r="F30" s="73"/>
      <c r="G30" s="55">
        <f t="shared" si="0"/>
        <v>0</v>
      </c>
      <c r="H30" s="56">
        <f t="shared" si="3"/>
        <v>0</v>
      </c>
      <c r="I30" s="56">
        <f t="shared" si="2"/>
        <v>0</v>
      </c>
    </row>
    <row r="31" spans="1:9" ht="15.75">
      <c r="A31" s="44">
        <v>22</v>
      </c>
      <c r="B31" s="76" t="s">
        <v>256</v>
      </c>
      <c r="C31" s="55" t="s">
        <v>109</v>
      </c>
      <c r="D31" s="80">
        <v>15</v>
      </c>
      <c r="E31" s="72"/>
      <c r="F31" s="73"/>
      <c r="G31" s="55">
        <f t="shared" si="0"/>
        <v>0</v>
      </c>
      <c r="H31" s="56">
        <f t="shared" si="3"/>
        <v>0</v>
      </c>
      <c r="I31" s="56">
        <f t="shared" si="2"/>
        <v>0</v>
      </c>
    </row>
    <row r="32" spans="1:9" ht="15.75">
      <c r="A32" s="44">
        <v>23</v>
      </c>
      <c r="B32" s="76" t="s">
        <v>257</v>
      </c>
      <c r="C32" s="55" t="s">
        <v>109</v>
      </c>
      <c r="D32" s="80">
        <v>20</v>
      </c>
      <c r="E32" s="72"/>
      <c r="F32" s="73"/>
      <c r="G32" s="55">
        <f t="shared" si="0"/>
        <v>0</v>
      </c>
      <c r="H32" s="56">
        <f t="shared" si="3"/>
        <v>0</v>
      </c>
      <c r="I32" s="56">
        <f t="shared" si="2"/>
        <v>0</v>
      </c>
    </row>
    <row r="33" spans="1:9" ht="15.75">
      <c r="A33" s="44">
        <v>24</v>
      </c>
      <c r="B33" s="76" t="s">
        <v>258</v>
      </c>
      <c r="C33" s="55" t="s">
        <v>110</v>
      </c>
      <c r="D33" s="80">
        <v>20</v>
      </c>
      <c r="E33" s="72"/>
      <c r="F33" s="73"/>
      <c r="G33" s="55">
        <f t="shared" si="0"/>
        <v>0</v>
      </c>
      <c r="H33" s="56">
        <f t="shared" si="3"/>
        <v>0</v>
      </c>
      <c r="I33" s="56">
        <f t="shared" si="2"/>
        <v>0</v>
      </c>
    </row>
    <row r="34" spans="1:9" ht="15.75">
      <c r="A34" s="44">
        <v>25</v>
      </c>
      <c r="B34" s="76" t="s">
        <v>259</v>
      </c>
      <c r="C34" s="55" t="s">
        <v>110</v>
      </c>
      <c r="D34" s="80">
        <v>80</v>
      </c>
      <c r="E34" s="72"/>
      <c r="F34" s="73"/>
      <c r="G34" s="55">
        <f t="shared" si="0"/>
        <v>0</v>
      </c>
      <c r="H34" s="56">
        <f t="shared" si="3"/>
        <v>0</v>
      </c>
      <c r="I34" s="56">
        <f t="shared" si="2"/>
        <v>0</v>
      </c>
    </row>
    <row r="35" spans="1:9" ht="15.75">
      <c r="A35" s="44">
        <v>26</v>
      </c>
      <c r="B35" s="76" t="s">
        <v>260</v>
      </c>
      <c r="C35" s="55" t="s">
        <v>110</v>
      </c>
      <c r="D35" s="80">
        <v>60</v>
      </c>
      <c r="E35" s="72"/>
      <c r="F35" s="73"/>
      <c r="G35" s="55">
        <f t="shared" si="0"/>
        <v>0</v>
      </c>
      <c r="H35" s="56">
        <f t="shared" si="3"/>
        <v>0</v>
      </c>
      <c r="I35" s="56">
        <f t="shared" si="2"/>
        <v>0</v>
      </c>
    </row>
    <row r="36" spans="1:9" ht="15.75">
      <c r="A36" s="44">
        <v>27</v>
      </c>
      <c r="B36" s="76" t="s">
        <v>261</v>
      </c>
      <c r="C36" s="55" t="s">
        <v>109</v>
      </c>
      <c r="D36" s="80">
        <v>80</v>
      </c>
      <c r="E36" s="72"/>
      <c r="F36" s="73"/>
      <c r="G36" s="55">
        <f t="shared" si="0"/>
        <v>0</v>
      </c>
      <c r="H36" s="56">
        <f t="shared" si="3"/>
        <v>0</v>
      </c>
      <c r="I36" s="56">
        <f t="shared" si="2"/>
        <v>0</v>
      </c>
    </row>
    <row r="37" spans="1:9" ht="15.75">
      <c r="A37" s="44">
        <v>28</v>
      </c>
      <c r="B37" s="76" t="s">
        <v>262</v>
      </c>
      <c r="C37" s="55" t="s">
        <v>110</v>
      </c>
      <c r="D37" s="80">
        <v>80</v>
      </c>
      <c r="E37" s="72"/>
      <c r="F37" s="73"/>
      <c r="G37" s="55">
        <f t="shared" si="0"/>
        <v>0</v>
      </c>
      <c r="H37" s="56">
        <f t="shared" si="3"/>
        <v>0</v>
      </c>
      <c r="I37" s="56">
        <f t="shared" si="2"/>
        <v>0</v>
      </c>
    </row>
    <row r="38" spans="1:9" ht="15.75">
      <c r="A38" s="44">
        <v>29</v>
      </c>
      <c r="B38" s="76" t="s">
        <v>263</v>
      </c>
      <c r="C38" s="55" t="s">
        <v>110</v>
      </c>
      <c r="D38" s="80">
        <v>30</v>
      </c>
      <c r="E38" s="72"/>
      <c r="F38" s="73"/>
      <c r="G38" s="55">
        <f t="shared" si="0"/>
        <v>0</v>
      </c>
      <c r="H38" s="56">
        <f t="shared" si="3"/>
        <v>0</v>
      </c>
      <c r="I38" s="56">
        <f t="shared" si="2"/>
        <v>0</v>
      </c>
    </row>
    <row r="39" spans="1:9" ht="15.75">
      <c r="A39" s="44">
        <v>30</v>
      </c>
      <c r="B39" s="76" t="s">
        <v>264</v>
      </c>
      <c r="C39" s="55" t="s">
        <v>109</v>
      </c>
      <c r="D39" s="80">
        <v>30</v>
      </c>
      <c r="E39" s="72"/>
      <c r="F39" s="73"/>
      <c r="G39" s="55">
        <f t="shared" si="0"/>
        <v>0</v>
      </c>
      <c r="H39" s="56">
        <f t="shared" si="3"/>
        <v>0</v>
      </c>
      <c r="I39" s="56">
        <f t="shared" si="2"/>
        <v>0</v>
      </c>
    </row>
    <row r="40" spans="1:9" ht="15.75">
      <c r="A40" s="44">
        <v>31</v>
      </c>
      <c r="B40" s="76" t="s">
        <v>265</v>
      </c>
      <c r="C40" s="55" t="s">
        <v>109</v>
      </c>
      <c r="D40" s="80">
        <v>450</v>
      </c>
      <c r="E40" s="72"/>
      <c r="F40" s="73"/>
      <c r="G40" s="55">
        <f t="shared" si="0"/>
        <v>0</v>
      </c>
      <c r="H40" s="56">
        <f t="shared" si="3"/>
        <v>0</v>
      </c>
      <c r="I40" s="56">
        <f t="shared" si="2"/>
        <v>0</v>
      </c>
    </row>
    <row r="41" spans="1:9" ht="15.75">
      <c r="A41" s="44">
        <v>32</v>
      </c>
      <c r="B41" s="76" t="s">
        <v>266</v>
      </c>
      <c r="C41" s="55" t="s">
        <v>110</v>
      </c>
      <c r="D41" s="80">
        <v>10</v>
      </c>
      <c r="E41" s="72"/>
      <c r="F41" s="73"/>
      <c r="G41" s="55">
        <f t="shared" si="0"/>
        <v>0</v>
      </c>
      <c r="H41" s="56">
        <f t="shared" si="3"/>
        <v>0</v>
      </c>
      <c r="I41" s="56">
        <f t="shared" si="2"/>
        <v>0</v>
      </c>
    </row>
    <row r="42" spans="1:9" ht="15.75">
      <c r="A42" s="44">
        <v>33</v>
      </c>
      <c r="B42" s="76" t="s">
        <v>267</v>
      </c>
      <c r="C42" s="55" t="s">
        <v>109</v>
      </c>
      <c r="D42" s="80">
        <v>450</v>
      </c>
      <c r="E42" s="72"/>
      <c r="F42" s="73"/>
      <c r="G42" s="55">
        <f t="shared" si="0"/>
        <v>0</v>
      </c>
      <c r="H42" s="56">
        <f t="shared" si="3"/>
        <v>0</v>
      </c>
      <c r="I42" s="56">
        <f t="shared" si="2"/>
        <v>0</v>
      </c>
    </row>
    <row r="43" spans="1:9" ht="15.75">
      <c r="A43" s="44">
        <v>34</v>
      </c>
      <c r="B43" s="76" t="s">
        <v>268</v>
      </c>
      <c r="C43" s="55" t="s">
        <v>110</v>
      </c>
      <c r="D43" s="80">
        <v>15</v>
      </c>
      <c r="E43" s="72"/>
      <c r="F43" s="73"/>
      <c r="G43" s="55">
        <f t="shared" si="0"/>
        <v>0</v>
      </c>
      <c r="H43" s="56">
        <f t="shared" si="3"/>
        <v>0</v>
      </c>
      <c r="I43" s="56">
        <f t="shared" si="2"/>
        <v>0</v>
      </c>
    </row>
    <row r="44" spans="1:9" ht="15.75">
      <c r="A44" s="44">
        <v>35</v>
      </c>
      <c r="B44" s="76" t="s">
        <v>269</v>
      </c>
      <c r="C44" s="55" t="s">
        <v>110</v>
      </c>
      <c r="D44" s="80">
        <v>200</v>
      </c>
      <c r="E44" s="72"/>
      <c r="F44" s="73"/>
      <c r="G44" s="55">
        <f t="shared" si="0"/>
        <v>0</v>
      </c>
      <c r="H44" s="56">
        <f t="shared" si="3"/>
        <v>0</v>
      </c>
      <c r="I44" s="56">
        <f t="shared" si="2"/>
        <v>0</v>
      </c>
    </row>
    <row r="45" spans="1:9" ht="15.75">
      <c r="A45" s="44">
        <v>36</v>
      </c>
      <c r="B45" s="76" t="s">
        <v>270</v>
      </c>
      <c r="C45" s="55" t="s">
        <v>109</v>
      </c>
      <c r="D45" s="80">
        <v>100</v>
      </c>
      <c r="E45" s="72"/>
      <c r="F45" s="73"/>
      <c r="G45" s="55">
        <f t="shared" si="0"/>
        <v>0</v>
      </c>
      <c r="H45" s="56">
        <f t="shared" si="3"/>
        <v>0</v>
      </c>
      <c r="I45" s="56">
        <f t="shared" si="2"/>
        <v>0</v>
      </c>
    </row>
    <row r="46" spans="1:9" ht="15.75">
      <c r="A46" s="44">
        <v>37</v>
      </c>
      <c r="B46" s="76" t="s">
        <v>271</v>
      </c>
      <c r="C46" s="55" t="s">
        <v>109</v>
      </c>
      <c r="D46" s="80">
        <v>100</v>
      </c>
      <c r="E46" s="72"/>
      <c r="F46" s="73"/>
      <c r="G46" s="55">
        <f t="shared" si="0"/>
        <v>0</v>
      </c>
      <c r="H46" s="56">
        <f t="shared" si="3"/>
        <v>0</v>
      </c>
      <c r="I46" s="56">
        <f t="shared" si="2"/>
        <v>0</v>
      </c>
    </row>
    <row r="47" spans="1:9" ht="15.75">
      <c r="A47" s="44">
        <v>38</v>
      </c>
      <c r="B47" s="76" t="s">
        <v>272</v>
      </c>
      <c r="C47" s="50" t="s">
        <v>109</v>
      </c>
      <c r="D47" s="80">
        <v>100</v>
      </c>
      <c r="E47" s="72"/>
      <c r="F47" s="73"/>
      <c r="G47" s="55">
        <f t="shared" si="0"/>
        <v>0</v>
      </c>
      <c r="H47" s="56">
        <f t="shared" si="3"/>
        <v>0</v>
      </c>
      <c r="I47" s="56">
        <f t="shared" si="2"/>
        <v>0</v>
      </c>
    </row>
    <row r="48" spans="1:9" ht="15.75">
      <c r="A48" s="44">
        <v>39</v>
      </c>
      <c r="B48" s="76" t="s">
        <v>273</v>
      </c>
      <c r="C48" s="50" t="s">
        <v>109</v>
      </c>
      <c r="D48" s="80">
        <v>100</v>
      </c>
      <c r="E48" s="72"/>
      <c r="F48" s="73"/>
      <c r="G48" s="55">
        <f t="shared" si="0"/>
        <v>0</v>
      </c>
      <c r="H48" s="56">
        <f t="shared" si="3"/>
        <v>0</v>
      </c>
      <c r="I48" s="56">
        <f t="shared" si="2"/>
        <v>0</v>
      </c>
    </row>
    <row r="49" spans="1:9" ht="15.75">
      <c r="A49" s="44">
        <v>40</v>
      </c>
      <c r="B49" s="76" t="s">
        <v>274</v>
      </c>
      <c r="C49" s="50" t="s">
        <v>109</v>
      </c>
      <c r="D49" s="80">
        <v>20</v>
      </c>
      <c r="E49" s="72"/>
      <c r="F49" s="73"/>
      <c r="G49" s="55">
        <f t="shared" si="0"/>
        <v>0</v>
      </c>
      <c r="H49" s="56">
        <f t="shared" si="3"/>
        <v>0</v>
      </c>
      <c r="I49" s="56">
        <f t="shared" si="2"/>
        <v>0</v>
      </c>
    </row>
    <row r="50" spans="1:9" ht="15.75">
      <c r="A50" s="44">
        <v>41</v>
      </c>
      <c r="B50" s="76" t="s">
        <v>275</v>
      </c>
      <c r="C50" s="50" t="s">
        <v>109</v>
      </c>
      <c r="D50" s="80">
        <v>100</v>
      </c>
      <c r="E50" s="72"/>
      <c r="F50" s="73"/>
      <c r="G50" s="55">
        <f t="shared" si="0"/>
        <v>0</v>
      </c>
      <c r="H50" s="56">
        <f t="shared" si="3"/>
        <v>0</v>
      </c>
      <c r="I50" s="56">
        <f t="shared" si="2"/>
        <v>0</v>
      </c>
    </row>
    <row r="51" spans="1:9" ht="15.75">
      <c r="A51" s="44">
        <v>42</v>
      </c>
      <c r="B51" s="76" t="s">
        <v>276</v>
      </c>
      <c r="C51" s="50" t="s">
        <v>109</v>
      </c>
      <c r="D51" s="80">
        <v>10</v>
      </c>
      <c r="E51" s="72"/>
      <c r="F51" s="73"/>
      <c r="G51" s="55">
        <f t="shared" si="0"/>
        <v>0</v>
      </c>
      <c r="H51" s="56">
        <f t="shared" si="3"/>
        <v>0</v>
      </c>
      <c r="I51" s="56">
        <f t="shared" si="2"/>
        <v>0</v>
      </c>
    </row>
    <row r="52" spans="1:9" ht="15.75">
      <c r="A52" s="44">
        <v>43</v>
      </c>
      <c r="B52" s="76" t="s">
        <v>277</v>
      </c>
      <c r="C52" s="52" t="s">
        <v>109</v>
      </c>
      <c r="D52" s="80">
        <v>600</v>
      </c>
      <c r="E52" s="72"/>
      <c r="F52" s="73"/>
      <c r="G52" s="55">
        <f t="shared" si="0"/>
        <v>0</v>
      </c>
      <c r="H52" s="56">
        <f t="shared" si="3"/>
        <v>0</v>
      </c>
      <c r="I52" s="56">
        <f t="shared" si="2"/>
        <v>0</v>
      </c>
    </row>
    <row r="53" spans="1:9" ht="15.75">
      <c r="A53" s="44">
        <v>44</v>
      </c>
      <c r="B53" s="76" t="s">
        <v>278</v>
      </c>
      <c r="C53" s="50" t="s">
        <v>109</v>
      </c>
      <c r="D53" s="80">
        <v>120</v>
      </c>
      <c r="E53" s="72"/>
      <c r="F53" s="73"/>
      <c r="G53" s="55">
        <f t="shared" si="0"/>
        <v>0</v>
      </c>
      <c r="H53" s="56">
        <f t="shared" si="3"/>
        <v>0</v>
      </c>
      <c r="I53" s="56">
        <f t="shared" si="2"/>
        <v>0</v>
      </c>
    </row>
    <row r="54" spans="1:9" ht="15.75">
      <c r="A54" s="44">
        <v>45</v>
      </c>
      <c r="B54" s="93" t="s">
        <v>279</v>
      </c>
      <c r="C54" s="50" t="s">
        <v>110</v>
      </c>
      <c r="D54" s="80">
        <v>10</v>
      </c>
      <c r="E54" s="72"/>
      <c r="F54" s="73"/>
      <c r="G54" s="55">
        <f t="shared" si="0"/>
        <v>0</v>
      </c>
      <c r="H54" s="56">
        <f t="shared" si="3"/>
        <v>0</v>
      </c>
      <c r="I54" s="56">
        <f t="shared" si="2"/>
        <v>0</v>
      </c>
    </row>
    <row r="55" spans="1:9" ht="15.75">
      <c r="A55" s="44">
        <v>46</v>
      </c>
      <c r="B55" s="76" t="s">
        <v>280</v>
      </c>
      <c r="C55" s="50" t="s">
        <v>110</v>
      </c>
      <c r="D55" s="80">
        <v>10</v>
      </c>
      <c r="E55" s="72"/>
      <c r="F55" s="73"/>
      <c r="G55" s="55">
        <f t="shared" si="0"/>
        <v>0</v>
      </c>
      <c r="H55" s="56">
        <f t="shared" si="3"/>
        <v>0</v>
      </c>
      <c r="I55" s="56">
        <f t="shared" si="2"/>
        <v>0</v>
      </c>
    </row>
    <row r="56" spans="1:9" ht="15.75">
      <c r="A56" s="44">
        <v>47</v>
      </c>
      <c r="B56" s="76" t="s">
        <v>281</v>
      </c>
      <c r="C56" s="50" t="s">
        <v>110</v>
      </c>
      <c r="D56" s="80">
        <v>120</v>
      </c>
      <c r="E56" s="72"/>
      <c r="F56" s="73"/>
      <c r="G56" s="55">
        <f t="shared" si="0"/>
        <v>0</v>
      </c>
      <c r="H56" s="56">
        <f t="shared" si="3"/>
        <v>0</v>
      </c>
      <c r="I56" s="56">
        <f t="shared" si="2"/>
        <v>0</v>
      </c>
    </row>
    <row r="57" spans="1:9" ht="15.75">
      <c r="A57" s="44">
        <v>48</v>
      </c>
      <c r="B57" s="93" t="s">
        <v>282</v>
      </c>
      <c r="C57" s="50" t="s">
        <v>109</v>
      </c>
      <c r="D57" s="80">
        <v>5</v>
      </c>
      <c r="E57" s="72"/>
      <c r="F57" s="73"/>
      <c r="G57" s="55">
        <f t="shared" si="0"/>
        <v>0</v>
      </c>
      <c r="H57" s="56">
        <f t="shared" si="3"/>
        <v>0</v>
      </c>
      <c r="I57" s="56">
        <f t="shared" si="2"/>
        <v>0</v>
      </c>
    </row>
    <row r="58" spans="1:9" ht="15.75">
      <c r="A58" s="44">
        <v>49</v>
      </c>
      <c r="B58" s="93" t="s">
        <v>283</v>
      </c>
      <c r="C58" s="50" t="s">
        <v>109</v>
      </c>
      <c r="D58" s="80">
        <v>2</v>
      </c>
      <c r="E58" s="72"/>
      <c r="F58" s="73"/>
      <c r="G58" s="55">
        <f t="shared" si="0"/>
        <v>0</v>
      </c>
      <c r="H58" s="56">
        <f t="shared" si="3"/>
        <v>0</v>
      </c>
      <c r="I58" s="56">
        <f t="shared" si="2"/>
        <v>0</v>
      </c>
    </row>
    <row r="59" spans="1:9" ht="15.75">
      <c r="A59" s="44">
        <v>50</v>
      </c>
      <c r="B59" s="76" t="s">
        <v>284</v>
      </c>
      <c r="C59" s="50" t="s">
        <v>109</v>
      </c>
      <c r="D59" s="80">
        <v>10</v>
      </c>
      <c r="E59" s="72"/>
      <c r="F59" s="73"/>
      <c r="G59" s="55">
        <f t="shared" si="0"/>
        <v>0</v>
      </c>
      <c r="H59" s="56">
        <f t="shared" si="3"/>
        <v>0</v>
      </c>
      <c r="I59" s="56">
        <f t="shared" si="2"/>
        <v>0</v>
      </c>
    </row>
    <row r="60" spans="1:9" ht="15.75">
      <c r="A60" s="44">
        <v>51</v>
      </c>
      <c r="B60" s="76" t="s">
        <v>285</v>
      </c>
      <c r="C60" s="50" t="s">
        <v>109</v>
      </c>
      <c r="D60" s="80">
        <v>15</v>
      </c>
      <c r="E60" s="72"/>
      <c r="F60" s="73"/>
      <c r="G60" s="55">
        <f t="shared" si="0"/>
        <v>0</v>
      </c>
      <c r="H60" s="56">
        <f t="shared" si="3"/>
        <v>0</v>
      </c>
      <c r="I60" s="56">
        <f t="shared" si="2"/>
        <v>0</v>
      </c>
    </row>
    <row r="61" spans="1:9" ht="15.75">
      <c r="A61" s="44">
        <v>52</v>
      </c>
      <c r="B61" s="93" t="s">
        <v>286</v>
      </c>
      <c r="C61" s="50" t="s">
        <v>109</v>
      </c>
      <c r="D61" s="80">
        <v>10</v>
      </c>
      <c r="E61" s="72"/>
      <c r="F61" s="73"/>
      <c r="G61" s="55">
        <f t="shared" si="0"/>
        <v>0</v>
      </c>
      <c r="H61" s="56">
        <f t="shared" si="3"/>
        <v>0</v>
      </c>
      <c r="I61" s="56">
        <f t="shared" si="2"/>
        <v>0</v>
      </c>
    </row>
    <row r="62" spans="1:9" ht="15.75">
      <c r="A62" s="44">
        <v>53</v>
      </c>
      <c r="B62" s="93" t="s">
        <v>287</v>
      </c>
      <c r="C62" s="50" t="s">
        <v>109</v>
      </c>
      <c r="D62" s="80">
        <v>4</v>
      </c>
      <c r="E62" s="72"/>
      <c r="F62" s="73"/>
      <c r="G62" s="55">
        <f t="shared" si="0"/>
        <v>0</v>
      </c>
      <c r="H62" s="56">
        <f t="shared" si="3"/>
        <v>0</v>
      </c>
      <c r="I62" s="56">
        <f t="shared" si="2"/>
        <v>0</v>
      </c>
    </row>
    <row r="63" spans="1:9" ht="15.75">
      <c r="A63" s="44">
        <v>54</v>
      </c>
      <c r="B63" s="93" t="s">
        <v>288</v>
      </c>
      <c r="C63" s="50" t="s">
        <v>109</v>
      </c>
      <c r="D63" s="80">
        <v>5</v>
      </c>
      <c r="E63" s="72"/>
      <c r="F63" s="73"/>
      <c r="G63" s="55">
        <f t="shared" si="0"/>
        <v>0</v>
      </c>
      <c r="H63" s="56">
        <f t="shared" si="3"/>
        <v>0</v>
      </c>
      <c r="I63" s="56">
        <f t="shared" si="2"/>
        <v>0</v>
      </c>
    </row>
    <row r="64" spans="1:9" ht="15.75">
      <c r="A64" s="44">
        <v>55</v>
      </c>
      <c r="B64" s="93" t="s">
        <v>289</v>
      </c>
      <c r="C64" s="50" t="s">
        <v>109</v>
      </c>
      <c r="D64" s="80">
        <v>4</v>
      </c>
      <c r="E64" s="72"/>
      <c r="F64" s="73"/>
      <c r="G64" s="55">
        <f t="shared" si="0"/>
        <v>0</v>
      </c>
      <c r="H64" s="56">
        <f t="shared" si="3"/>
        <v>0</v>
      </c>
      <c r="I64" s="56">
        <f t="shared" si="2"/>
        <v>0</v>
      </c>
    </row>
    <row r="65" spans="1:9" ht="15.75">
      <c r="A65" s="44">
        <v>56</v>
      </c>
      <c r="B65" s="93" t="s">
        <v>290</v>
      </c>
      <c r="C65" s="50" t="s">
        <v>109</v>
      </c>
      <c r="D65" s="80">
        <v>4</v>
      </c>
      <c r="E65" s="72"/>
      <c r="F65" s="73"/>
      <c r="G65" s="55">
        <f t="shared" si="0"/>
        <v>0</v>
      </c>
      <c r="H65" s="56">
        <f t="shared" si="3"/>
        <v>0</v>
      </c>
      <c r="I65" s="56">
        <f t="shared" si="2"/>
        <v>0</v>
      </c>
    </row>
    <row r="66" spans="1:9" ht="15.75">
      <c r="A66" s="44">
        <v>57</v>
      </c>
      <c r="B66" s="93" t="s">
        <v>291</v>
      </c>
      <c r="C66" s="50" t="s">
        <v>109</v>
      </c>
      <c r="D66" s="80">
        <v>6</v>
      </c>
      <c r="E66" s="72"/>
      <c r="F66" s="73"/>
      <c r="G66" s="55">
        <f t="shared" si="0"/>
        <v>0</v>
      </c>
      <c r="H66" s="56">
        <f t="shared" si="3"/>
        <v>0</v>
      </c>
      <c r="I66" s="56">
        <f t="shared" si="2"/>
        <v>0</v>
      </c>
    </row>
    <row r="67" spans="1:9" ht="15.75">
      <c r="A67" s="44">
        <v>58</v>
      </c>
      <c r="B67" s="93" t="s">
        <v>292</v>
      </c>
      <c r="C67" s="50" t="s">
        <v>109</v>
      </c>
      <c r="D67" s="80">
        <v>1602</v>
      </c>
      <c r="E67" s="72"/>
      <c r="F67" s="73"/>
      <c r="G67" s="55">
        <f t="shared" si="0"/>
        <v>0</v>
      </c>
      <c r="H67" s="56">
        <f t="shared" si="3"/>
        <v>0</v>
      </c>
      <c r="I67" s="56">
        <f t="shared" si="2"/>
        <v>0</v>
      </c>
    </row>
    <row r="68" spans="1:9" ht="15.75">
      <c r="A68" s="44">
        <v>59</v>
      </c>
      <c r="B68" s="93" t="s">
        <v>293</v>
      </c>
      <c r="C68" s="50" t="s">
        <v>109</v>
      </c>
      <c r="D68" s="80">
        <v>1000</v>
      </c>
      <c r="E68" s="72"/>
      <c r="F68" s="73"/>
      <c r="G68" s="55">
        <f t="shared" si="0"/>
        <v>0</v>
      </c>
      <c r="H68" s="56">
        <f t="shared" si="3"/>
        <v>0</v>
      </c>
      <c r="I68" s="56">
        <f t="shared" si="2"/>
        <v>0</v>
      </c>
    </row>
    <row r="69" spans="1:9" ht="16.5" customHeight="1">
      <c r="A69" s="44">
        <v>60</v>
      </c>
      <c r="B69" s="76" t="s">
        <v>294</v>
      </c>
      <c r="C69" s="50" t="s">
        <v>109</v>
      </c>
      <c r="D69" s="80">
        <v>160</v>
      </c>
      <c r="E69" s="72"/>
      <c r="F69" s="73"/>
      <c r="G69" s="55">
        <f t="shared" si="0"/>
        <v>0</v>
      </c>
      <c r="H69" s="56">
        <f t="shared" si="3"/>
        <v>0</v>
      </c>
      <c r="I69" s="56">
        <f t="shared" si="2"/>
        <v>0</v>
      </c>
    </row>
    <row r="70" spans="1:9" ht="15.75">
      <c r="A70" s="44">
        <v>61</v>
      </c>
      <c r="B70" s="76" t="s">
        <v>295</v>
      </c>
      <c r="C70" s="50" t="s">
        <v>109</v>
      </c>
      <c r="D70" s="80">
        <v>50</v>
      </c>
      <c r="E70" s="72"/>
      <c r="F70" s="73"/>
      <c r="G70" s="55">
        <f t="shared" si="0"/>
        <v>0</v>
      </c>
      <c r="H70" s="56">
        <f t="shared" ref="H70:H103" si="4">D70*E70</f>
        <v>0</v>
      </c>
      <c r="I70" s="56">
        <f t="shared" si="2"/>
        <v>0</v>
      </c>
    </row>
    <row r="71" spans="1:9" ht="15.75">
      <c r="A71" s="44">
        <v>62</v>
      </c>
      <c r="B71" s="93" t="s">
        <v>296</v>
      </c>
      <c r="C71" s="50" t="s">
        <v>109</v>
      </c>
      <c r="D71" s="80">
        <v>450</v>
      </c>
      <c r="E71" s="72"/>
      <c r="F71" s="73"/>
      <c r="G71" s="55">
        <f t="shared" si="0"/>
        <v>0</v>
      </c>
      <c r="H71" s="56">
        <f t="shared" si="4"/>
        <v>0</v>
      </c>
      <c r="I71" s="56">
        <f t="shared" si="2"/>
        <v>0</v>
      </c>
    </row>
    <row r="72" spans="1:9" ht="15.75">
      <c r="A72" s="44">
        <v>63</v>
      </c>
      <c r="B72" s="93" t="s">
        <v>297</v>
      </c>
      <c r="C72" s="50" t="s">
        <v>109</v>
      </c>
      <c r="D72" s="80">
        <v>300</v>
      </c>
      <c r="E72" s="72"/>
      <c r="F72" s="73"/>
      <c r="G72" s="55">
        <f t="shared" si="0"/>
        <v>0</v>
      </c>
      <c r="H72" s="56">
        <f t="shared" si="4"/>
        <v>0</v>
      </c>
      <c r="I72" s="56">
        <f t="shared" si="2"/>
        <v>0</v>
      </c>
    </row>
    <row r="73" spans="1:9" ht="15.75">
      <c r="A73" s="44">
        <v>64</v>
      </c>
      <c r="B73" s="76" t="s">
        <v>298</v>
      </c>
      <c r="C73" s="50" t="s">
        <v>109</v>
      </c>
      <c r="D73" s="80">
        <v>100</v>
      </c>
      <c r="E73" s="72"/>
      <c r="F73" s="73"/>
      <c r="G73" s="55">
        <f t="shared" si="0"/>
        <v>0</v>
      </c>
      <c r="H73" s="56">
        <f t="shared" si="4"/>
        <v>0</v>
      </c>
      <c r="I73" s="56">
        <f t="shared" si="2"/>
        <v>0</v>
      </c>
    </row>
    <row r="74" spans="1:9" ht="15.75">
      <c r="A74" s="44">
        <v>65</v>
      </c>
      <c r="B74" s="76" t="s">
        <v>299</v>
      </c>
      <c r="C74" s="50" t="s">
        <v>109</v>
      </c>
      <c r="D74" s="80">
        <v>60</v>
      </c>
      <c r="E74" s="72"/>
      <c r="F74" s="73"/>
      <c r="G74" s="55">
        <f t="shared" ref="G74:G103" si="5">E74+E74*F74</f>
        <v>0</v>
      </c>
      <c r="H74" s="56">
        <f t="shared" si="4"/>
        <v>0</v>
      </c>
      <c r="I74" s="56">
        <f t="shared" ref="I74:I103" si="6">H74+H74*F74</f>
        <v>0</v>
      </c>
    </row>
    <row r="75" spans="1:9" ht="15.75">
      <c r="A75" s="44">
        <v>66</v>
      </c>
      <c r="B75" s="93" t="s">
        <v>300</v>
      </c>
      <c r="C75" s="50" t="s">
        <v>109</v>
      </c>
      <c r="D75" s="80">
        <v>60</v>
      </c>
      <c r="E75" s="72"/>
      <c r="F75" s="73"/>
      <c r="G75" s="55">
        <f t="shared" si="5"/>
        <v>0</v>
      </c>
      <c r="H75" s="56">
        <f t="shared" si="4"/>
        <v>0</v>
      </c>
      <c r="I75" s="56">
        <f t="shared" si="6"/>
        <v>0</v>
      </c>
    </row>
    <row r="76" spans="1:9" ht="15.75">
      <c r="A76" s="44">
        <v>67</v>
      </c>
      <c r="B76" s="76" t="s">
        <v>301</v>
      </c>
      <c r="C76" s="50" t="s">
        <v>109</v>
      </c>
      <c r="D76" s="80">
        <v>50</v>
      </c>
      <c r="E76" s="72"/>
      <c r="F76" s="73"/>
      <c r="G76" s="55">
        <f t="shared" si="5"/>
        <v>0</v>
      </c>
      <c r="H76" s="56">
        <f t="shared" si="4"/>
        <v>0</v>
      </c>
      <c r="I76" s="56">
        <f t="shared" si="6"/>
        <v>0</v>
      </c>
    </row>
    <row r="77" spans="1:9" ht="15.75">
      <c r="A77" s="44">
        <v>68</v>
      </c>
      <c r="B77" s="76" t="s">
        <v>302</v>
      </c>
      <c r="C77" s="50" t="s">
        <v>109</v>
      </c>
      <c r="D77" s="80">
        <v>100</v>
      </c>
      <c r="E77" s="72"/>
      <c r="F77" s="73"/>
      <c r="G77" s="55">
        <f t="shared" si="5"/>
        <v>0</v>
      </c>
      <c r="H77" s="56">
        <f t="shared" si="4"/>
        <v>0</v>
      </c>
      <c r="I77" s="56">
        <f t="shared" si="6"/>
        <v>0</v>
      </c>
    </row>
    <row r="78" spans="1:9" ht="15.75">
      <c r="A78" s="44">
        <v>69</v>
      </c>
      <c r="B78" s="93" t="s">
        <v>303</v>
      </c>
      <c r="C78" s="50" t="s">
        <v>109</v>
      </c>
      <c r="D78" s="80">
        <v>40</v>
      </c>
      <c r="E78" s="72"/>
      <c r="F78" s="73"/>
      <c r="G78" s="55">
        <f t="shared" si="5"/>
        <v>0</v>
      </c>
      <c r="H78" s="56">
        <f t="shared" si="4"/>
        <v>0</v>
      </c>
      <c r="I78" s="56">
        <f t="shared" si="6"/>
        <v>0</v>
      </c>
    </row>
    <row r="79" spans="1:9" ht="15.75">
      <c r="A79" s="44">
        <v>70</v>
      </c>
      <c r="B79" s="76" t="s">
        <v>304</v>
      </c>
      <c r="C79" s="50" t="s">
        <v>109</v>
      </c>
      <c r="D79" s="80">
        <v>60</v>
      </c>
      <c r="E79" s="72"/>
      <c r="F79" s="73"/>
      <c r="G79" s="55">
        <f t="shared" si="5"/>
        <v>0</v>
      </c>
      <c r="H79" s="56">
        <f t="shared" si="4"/>
        <v>0</v>
      </c>
      <c r="I79" s="56">
        <f t="shared" si="6"/>
        <v>0</v>
      </c>
    </row>
    <row r="80" spans="1:9" ht="15.75">
      <c r="A80" s="44">
        <v>71</v>
      </c>
      <c r="B80" s="76" t="s">
        <v>305</v>
      </c>
      <c r="C80" s="50" t="s">
        <v>109</v>
      </c>
      <c r="D80" s="80">
        <v>60</v>
      </c>
      <c r="E80" s="72"/>
      <c r="F80" s="73"/>
      <c r="G80" s="55">
        <f t="shared" si="5"/>
        <v>0</v>
      </c>
      <c r="H80" s="56">
        <f t="shared" si="4"/>
        <v>0</v>
      </c>
      <c r="I80" s="56">
        <f t="shared" si="6"/>
        <v>0</v>
      </c>
    </row>
    <row r="81" spans="1:9" ht="15.75">
      <c r="A81" s="44">
        <v>72</v>
      </c>
      <c r="B81" s="76" t="s">
        <v>306</v>
      </c>
      <c r="C81" s="50" t="s">
        <v>109</v>
      </c>
      <c r="D81" s="80">
        <v>110</v>
      </c>
      <c r="E81" s="72"/>
      <c r="F81" s="73"/>
      <c r="G81" s="55">
        <f t="shared" si="5"/>
        <v>0</v>
      </c>
      <c r="H81" s="56">
        <f t="shared" si="4"/>
        <v>0</v>
      </c>
      <c r="I81" s="56">
        <f t="shared" si="6"/>
        <v>0</v>
      </c>
    </row>
    <row r="82" spans="1:9" ht="15.75">
      <c r="A82" s="44">
        <v>73</v>
      </c>
      <c r="B82" s="76" t="s">
        <v>307</v>
      </c>
      <c r="C82" s="50" t="s">
        <v>109</v>
      </c>
      <c r="D82" s="80">
        <v>100</v>
      </c>
      <c r="E82" s="72"/>
      <c r="F82" s="73"/>
      <c r="G82" s="55">
        <f t="shared" si="5"/>
        <v>0</v>
      </c>
      <c r="H82" s="56">
        <f t="shared" si="4"/>
        <v>0</v>
      </c>
      <c r="I82" s="56">
        <f t="shared" si="6"/>
        <v>0</v>
      </c>
    </row>
    <row r="83" spans="1:9" ht="15.75">
      <c r="A83" s="44">
        <v>74</v>
      </c>
      <c r="B83" s="76" t="s">
        <v>308</v>
      </c>
      <c r="C83" s="50" t="s">
        <v>109</v>
      </c>
      <c r="D83" s="80">
        <v>100</v>
      </c>
      <c r="E83" s="72"/>
      <c r="F83" s="73"/>
      <c r="G83" s="55">
        <f t="shared" si="5"/>
        <v>0</v>
      </c>
      <c r="H83" s="56">
        <f t="shared" si="4"/>
        <v>0</v>
      </c>
      <c r="I83" s="56">
        <f t="shared" si="6"/>
        <v>0</v>
      </c>
    </row>
    <row r="84" spans="1:9" ht="15.75">
      <c r="A84" s="44">
        <v>75</v>
      </c>
      <c r="B84" s="76" t="s">
        <v>309</v>
      </c>
      <c r="C84" s="50" t="s">
        <v>109</v>
      </c>
      <c r="D84" s="80">
        <v>80</v>
      </c>
      <c r="E84" s="72"/>
      <c r="F84" s="73"/>
      <c r="G84" s="55">
        <f t="shared" si="5"/>
        <v>0</v>
      </c>
      <c r="H84" s="56">
        <f t="shared" si="4"/>
        <v>0</v>
      </c>
      <c r="I84" s="56">
        <f t="shared" si="6"/>
        <v>0</v>
      </c>
    </row>
    <row r="85" spans="1:9" ht="15.75">
      <c r="A85" s="44">
        <v>76</v>
      </c>
      <c r="B85" s="93" t="s">
        <v>310</v>
      </c>
      <c r="C85" s="55" t="s">
        <v>109</v>
      </c>
      <c r="D85" s="80">
        <v>130</v>
      </c>
      <c r="E85" s="72"/>
      <c r="F85" s="73"/>
      <c r="G85" s="55">
        <f t="shared" si="5"/>
        <v>0</v>
      </c>
      <c r="H85" s="56">
        <f t="shared" si="4"/>
        <v>0</v>
      </c>
      <c r="I85" s="56">
        <f t="shared" si="6"/>
        <v>0</v>
      </c>
    </row>
    <row r="86" spans="1:9" ht="15.75">
      <c r="A86" s="44">
        <v>77</v>
      </c>
      <c r="B86" s="76" t="s">
        <v>311</v>
      </c>
      <c r="C86" s="55" t="s">
        <v>109</v>
      </c>
      <c r="D86" s="80">
        <v>80</v>
      </c>
      <c r="E86" s="72"/>
      <c r="F86" s="73"/>
      <c r="G86" s="55">
        <f t="shared" si="5"/>
        <v>0</v>
      </c>
      <c r="H86" s="56">
        <f t="shared" si="4"/>
        <v>0</v>
      </c>
      <c r="I86" s="56">
        <f t="shared" si="6"/>
        <v>0</v>
      </c>
    </row>
    <row r="87" spans="1:9" ht="15.75">
      <c r="A87" s="44">
        <v>78</v>
      </c>
      <c r="B87" s="76" t="s">
        <v>312</v>
      </c>
      <c r="C87" s="50" t="s">
        <v>109</v>
      </c>
      <c r="D87" s="80">
        <v>100</v>
      </c>
      <c r="E87" s="72"/>
      <c r="F87" s="73"/>
      <c r="G87" s="55">
        <f t="shared" si="5"/>
        <v>0</v>
      </c>
      <c r="H87" s="56">
        <f t="shared" si="4"/>
        <v>0</v>
      </c>
      <c r="I87" s="56">
        <f t="shared" si="6"/>
        <v>0</v>
      </c>
    </row>
    <row r="88" spans="1:9" ht="15.75">
      <c r="A88" s="44">
        <v>79</v>
      </c>
      <c r="B88" s="76" t="s">
        <v>313</v>
      </c>
      <c r="C88" s="50" t="s">
        <v>109</v>
      </c>
      <c r="D88" s="80">
        <v>10</v>
      </c>
      <c r="E88" s="72"/>
      <c r="F88" s="73"/>
      <c r="G88" s="55">
        <f t="shared" si="5"/>
        <v>0</v>
      </c>
      <c r="H88" s="56">
        <f t="shared" si="4"/>
        <v>0</v>
      </c>
      <c r="I88" s="56">
        <f t="shared" si="6"/>
        <v>0</v>
      </c>
    </row>
    <row r="89" spans="1:9" ht="15.75">
      <c r="A89" s="44">
        <v>80</v>
      </c>
      <c r="B89" s="76" t="s">
        <v>314</v>
      </c>
      <c r="C89" s="50" t="s">
        <v>110</v>
      </c>
      <c r="D89" s="80">
        <v>80</v>
      </c>
      <c r="E89" s="72"/>
      <c r="F89" s="73"/>
      <c r="G89" s="55">
        <f t="shared" si="5"/>
        <v>0</v>
      </c>
      <c r="H89" s="56">
        <f t="shared" si="4"/>
        <v>0</v>
      </c>
      <c r="I89" s="56">
        <f t="shared" si="6"/>
        <v>0</v>
      </c>
    </row>
    <row r="90" spans="1:9" ht="15.75">
      <c r="A90" s="44">
        <v>81</v>
      </c>
      <c r="B90" s="76" t="s">
        <v>315</v>
      </c>
      <c r="C90" s="55" t="s">
        <v>109</v>
      </c>
      <c r="D90" s="80">
        <v>200</v>
      </c>
      <c r="E90" s="72"/>
      <c r="F90" s="73"/>
      <c r="G90" s="55">
        <f t="shared" si="5"/>
        <v>0</v>
      </c>
      <c r="H90" s="56">
        <f t="shared" si="4"/>
        <v>0</v>
      </c>
      <c r="I90" s="56">
        <f t="shared" si="6"/>
        <v>0</v>
      </c>
    </row>
    <row r="91" spans="1:9" ht="15.75">
      <c r="A91" s="44">
        <v>82</v>
      </c>
      <c r="B91" s="93" t="s">
        <v>316</v>
      </c>
      <c r="C91" s="50" t="s">
        <v>110</v>
      </c>
      <c r="D91" s="80">
        <v>70</v>
      </c>
      <c r="E91" s="72"/>
      <c r="F91" s="73"/>
      <c r="G91" s="55">
        <f t="shared" si="5"/>
        <v>0</v>
      </c>
      <c r="H91" s="56">
        <f t="shared" si="4"/>
        <v>0</v>
      </c>
      <c r="I91" s="56">
        <f t="shared" si="6"/>
        <v>0</v>
      </c>
    </row>
    <row r="92" spans="1:9" ht="15.75">
      <c r="A92" s="44">
        <v>83</v>
      </c>
      <c r="B92" s="76" t="s">
        <v>317</v>
      </c>
      <c r="C92" s="50" t="s">
        <v>110</v>
      </c>
      <c r="D92" s="80">
        <v>10</v>
      </c>
      <c r="E92" s="72"/>
      <c r="F92" s="73"/>
      <c r="G92" s="55">
        <f t="shared" si="5"/>
        <v>0</v>
      </c>
      <c r="H92" s="56">
        <f t="shared" si="4"/>
        <v>0</v>
      </c>
      <c r="I92" s="56">
        <f t="shared" si="6"/>
        <v>0</v>
      </c>
    </row>
    <row r="93" spans="1:9" ht="15.75">
      <c r="A93" s="44">
        <v>84</v>
      </c>
      <c r="B93" s="93" t="s">
        <v>318</v>
      </c>
      <c r="C93" s="50" t="s">
        <v>109</v>
      </c>
      <c r="D93" s="80">
        <v>3000</v>
      </c>
      <c r="E93" s="72"/>
      <c r="F93" s="73"/>
      <c r="G93" s="55">
        <f t="shared" si="5"/>
        <v>0</v>
      </c>
      <c r="H93" s="56">
        <f t="shared" si="4"/>
        <v>0</v>
      </c>
      <c r="I93" s="56">
        <f t="shared" si="6"/>
        <v>0</v>
      </c>
    </row>
    <row r="94" spans="1:9" ht="15.75">
      <c r="A94" s="44">
        <v>85</v>
      </c>
      <c r="B94" s="76" t="s">
        <v>319</v>
      </c>
      <c r="C94" s="50" t="s">
        <v>109</v>
      </c>
      <c r="D94" s="80">
        <v>1000</v>
      </c>
      <c r="E94" s="72"/>
      <c r="F94" s="73"/>
      <c r="G94" s="55">
        <f t="shared" si="5"/>
        <v>0</v>
      </c>
      <c r="H94" s="56">
        <f t="shared" si="4"/>
        <v>0</v>
      </c>
      <c r="I94" s="56">
        <f t="shared" si="6"/>
        <v>0</v>
      </c>
    </row>
    <row r="95" spans="1:9" ht="15.75">
      <c r="A95" s="44">
        <v>86</v>
      </c>
      <c r="B95" s="76" t="s">
        <v>320</v>
      </c>
      <c r="C95" s="50" t="s">
        <v>110</v>
      </c>
      <c r="D95" s="80">
        <v>20</v>
      </c>
      <c r="E95" s="72"/>
      <c r="F95" s="73"/>
      <c r="G95" s="55">
        <f t="shared" si="5"/>
        <v>0</v>
      </c>
      <c r="H95" s="56">
        <f t="shared" si="4"/>
        <v>0</v>
      </c>
      <c r="I95" s="56">
        <f t="shared" si="6"/>
        <v>0</v>
      </c>
    </row>
    <row r="96" spans="1:9" ht="15.75">
      <c r="A96" s="44">
        <v>87</v>
      </c>
      <c r="B96" s="76" t="s">
        <v>321</v>
      </c>
      <c r="C96" s="55" t="s">
        <v>109</v>
      </c>
      <c r="D96" s="80">
        <v>10</v>
      </c>
      <c r="E96" s="72"/>
      <c r="F96" s="73"/>
      <c r="G96" s="55">
        <f t="shared" si="5"/>
        <v>0</v>
      </c>
      <c r="H96" s="56">
        <f t="shared" si="4"/>
        <v>0</v>
      </c>
      <c r="I96" s="56">
        <f t="shared" si="6"/>
        <v>0</v>
      </c>
    </row>
    <row r="97" spans="1:9" ht="15.75">
      <c r="A97" s="44">
        <v>88</v>
      </c>
      <c r="B97" s="76" t="s">
        <v>322</v>
      </c>
      <c r="C97" s="50" t="s">
        <v>110</v>
      </c>
      <c r="D97" s="80">
        <v>50</v>
      </c>
      <c r="E97" s="72"/>
      <c r="F97" s="73"/>
      <c r="G97" s="55">
        <f t="shared" si="5"/>
        <v>0</v>
      </c>
      <c r="H97" s="56">
        <f t="shared" si="4"/>
        <v>0</v>
      </c>
      <c r="I97" s="56">
        <f t="shared" si="6"/>
        <v>0</v>
      </c>
    </row>
    <row r="98" spans="1:9" ht="15.75">
      <c r="A98" s="44">
        <v>89</v>
      </c>
      <c r="B98" s="76" t="s">
        <v>323</v>
      </c>
      <c r="C98" s="50" t="s">
        <v>109</v>
      </c>
      <c r="D98" s="80">
        <v>100</v>
      </c>
      <c r="E98" s="72"/>
      <c r="F98" s="73"/>
      <c r="G98" s="55">
        <f t="shared" si="5"/>
        <v>0</v>
      </c>
      <c r="H98" s="56">
        <f t="shared" si="4"/>
        <v>0</v>
      </c>
      <c r="I98" s="56">
        <f t="shared" si="6"/>
        <v>0</v>
      </c>
    </row>
    <row r="99" spans="1:9" ht="15.75">
      <c r="A99" s="44">
        <v>90</v>
      </c>
      <c r="B99" s="76" t="s">
        <v>324</v>
      </c>
      <c r="C99" s="50" t="s">
        <v>109</v>
      </c>
      <c r="D99" s="80">
        <v>50</v>
      </c>
      <c r="E99" s="72"/>
      <c r="F99" s="73"/>
      <c r="G99" s="55">
        <f t="shared" si="5"/>
        <v>0</v>
      </c>
      <c r="H99" s="56">
        <f t="shared" si="4"/>
        <v>0</v>
      </c>
      <c r="I99" s="56">
        <f t="shared" si="6"/>
        <v>0</v>
      </c>
    </row>
    <row r="100" spans="1:9" ht="15.75">
      <c r="A100" s="44">
        <v>91</v>
      </c>
      <c r="B100" s="76" t="s">
        <v>325</v>
      </c>
      <c r="C100" s="50" t="s">
        <v>109</v>
      </c>
      <c r="D100" s="80">
        <v>70</v>
      </c>
      <c r="E100" s="72"/>
      <c r="F100" s="73"/>
      <c r="G100" s="55">
        <f t="shared" si="5"/>
        <v>0</v>
      </c>
      <c r="H100" s="56">
        <f t="shared" si="4"/>
        <v>0</v>
      </c>
      <c r="I100" s="56">
        <f t="shared" si="6"/>
        <v>0</v>
      </c>
    </row>
    <row r="101" spans="1:9" ht="15.75">
      <c r="A101" s="44">
        <v>92</v>
      </c>
      <c r="B101" s="76" t="s">
        <v>326</v>
      </c>
      <c r="C101" s="50" t="s">
        <v>109</v>
      </c>
      <c r="D101" s="80">
        <v>90</v>
      </c>
      <c r="E101" s="72"/>
      <c r="F101" s="73"/>
      <c r="G101" s="55">
        <f t="shared" si="5"/>
        <v>0</v>
      </c>
      <c r="H101" s="56">
        <f t="shared" si="4"/>
        <v>0</v>
      </c>
      <c r="I101" s="56">
        <f t="shared" si="6"/>
        <v>0</v>
      </c>
    </row>
    <row r="102" spans="1:9" ht="15.75">
      <c r="A102" s="44">
        <v>93</v>
      </c>
      <c r="B102" s="76" t="s">
        <v>327</v>
      </c>
      <c r="C102" s="50" t="s">
        <v>109</v>
      </c>
      <c r="D102" s="80">
        <v>35</v>
      </c>
      <c r="E102" s="72"/>
      <c r="F102" s="73"/>
      <c r="G102" s="55">
        <f t="shared" si="5"/>
        <v>0</v>
      </c>
      <c r="H102" s="56">
        <f t="shared" si="4"/>
        <v>0</v>
      </c>
      <c r="I102" s="56">
        <v>0</v>
      </c>
    </row>
    <row r="103" spans="1:9" ht="15.75">
      <c r="A103" s="44">
        <v>94</v>
      </c>
      <c r="B103" s="76" t="s">
        <v>328</v>
      </c>
      <c r="C103" s="50" t="s">
        <v>109</v>
      </c>
      <c r="D103" s="99">
        <v>3150</v>
      </c>
      <c r="E103" s="72"/>
      <c r="F103" s="73"/>
      <c r="G103" s="55">
        <f t="shared" si="5"/>
        <v>0</v>
      </c>
      <c r="H103" s="56">
        <f t="shared" si="4"/>
        <v>0</v>
      </c>
      <c r="I103" s="56">
        <f t="shared" si="6"/>
        <v>0</v>
      </c>
    </row>
    <row r="104" spans="1:9" ht="15.75">
      <c r="A104" s="28"/>
      <c r="B104" s="112" t="s">
        <v>23</v>
      </c>
      <c r="C104" s="112"/>
      <c r="D104" s="112"/>
      <c r="E104" s="112"/>
      <c r="F104" s="112"/>
      <c r="G104" s="112"/>
      <c r="H104" s="46">
        <f>SUM(H10:H97)</f>
        <v>0</v>
      </c>
      <c r="I104" s="100">
        <f>SUM(I9:I102)</f>
        <v>0</v>
      </c>
    </row>
    <row r="105" spans="1:9" ht="15.75">
      <c r="A105" s="2"/>
      <c r="F105" s="14"/>
    </row>
    <row r="106" spans="1:9" ht="27.95" customHeight="1">
      <c r="A106" s="105" t="s">
        <v>107</v>
      </c>
      <c r="B106" s="107"/>
      <c r="C106" s="107"/>
      <c r="D106" s="107"/>
      <c r="E106" s="107"/>
      <c r="F106" s="107"/>
      <c r="G106" s="107"/>
      <c r="H106" s="107"/>
      <c r="I106" s="107"/>
    </row>
    <row r="107" spans="1:9" ht="15.75">
      <c r="A107" s="102"/>
      <c r="B107" s="107"/>
      <c r="C107" s="107"/>
      <c r="D107" s="107"/>
      <c r="E107" s="107"/>
      <c r="F107" s="107"/>
      <c r="G107" s="107"/>
      <c r="H107" s="107"/>
      <c r="I107" s="107"/>
    </row>
    <row r="108" spans="1:9" ht="15">
      <c r="A108" s="105" t="s">
        <v>106</v>
      </c>
      <c r="B108" s="107"/>
      <c r="C108" s="107"/>
      <c r="D108" s="107"/>
      <c r="E108" s="107"/>
      <c r="F108" s="107"/>
      <c r="G108" s="107"/>
      <c r="H108" s="107"/>
      <c r="I108" s="107"/>
    </row>
    <row r="109" spans="1:9" ht="15">
      <c r="A109" s="116" t="s">
        <v>45</v>
      </c>
      <c r="B109" s="107"/>
      <c r="C109" s="107"/>
      <c r="D109" s="107"/>
      <c r="E109" s="107"/>
      <c r="F109" s="107"/>
      <c r="G109" s="107"/>
      <c r="H109" s="107"/>
      <c r="I109" s="107"/>
    </row>
    <row r="110" spans="1:9" ht="15">
      <c r="A110" s="116" t="s">
        <v>46</v>
      </c>
      <c r="B110" s="107"/>
      <c r="C110" s="107"/>
      <c r="D110" s="107"/>
      <c r="E110" s="107"/>
      <c r="F110" s="107"/>
      <c r="G110" s="107"/>
      <c r="H110" s="107"/>
      <c r="I110" s="107"/>
    </row>
    <row r="111" spans="1:9" ht="15">
      <c r="A111" s="116" t="s">
        <v>47</v>
      </c>
      <c r="B111" s="107"/>
      <c r="C111" s="107"/>
      <c r="D111" s="107"/>
      <c r="E111" s="107"/>
      <c r="F111" s="107"/>
      <c r="G111" s="107"/>
      <c r="H111" s="107"/>
      <c r="I111" s="107"/>
    </row>
    <row r="112" spans="1:9" ht="15">
      <c r="A112" s="105" t="s">
        <v>48</v>
      </c>
      <c r="B112" s="107"/>
      <c r="C112" s="107"/>
      <c r="D112" s="107"/>
      <c r="E112" s="107"/>
      <c r="F112" s="107"/>
      <c r="G112" s="107"/>
      <c r="H112" s="107"/>
      <c r="I112" s="107"/>
    </row>
    <row r="113" spans="1:9" ht="15.75">
      <c r="A113" s="3" t="s">
        <v>27</v>
      </c>
      <c r="F113" s="14"/>
    </row>
    <row r="114" spans="1:9" ht="15">
      <c r="A114" s="117" t="s">
        <v>49</v>
      </c>
      <c r="B114" s="107"/>
      <c r="C114" s="107"/>
      <c r="D114" s="107"/>
      <c r="E114" s="107"/>
      <c r="F114" s="107"/>
      <c r="G114" s="107"/>
      <c r="H114" s="107"/>
      <c r="I114" s="107"/>
    </row>
    <row r="115" spans="1:9" ht="15.75">
      <c r="A115" s="5"/>
      <c r="B115" s="17"/>
      <c r="C115" s="17"/>
      <c r="D115" s="17"/>
      <c r="E115" s="17"/>
      <c r="F115" s="17"/>
      <c r="G115" s="17"/>
      <c r="H115" s="20"/>
      <c r="I115" s="20"/>
    </row>
    <row r="116" spans="1:9" ht="15.75">
      <c r="A116" s="5"/>
      <c r="B116" s="17"/>
      <c r="C116" s="17"/>
      <c r="D116" s="17"/>
      <c r="E116" s="17"/>
      <c r="F116" s="17"/>
      <c r="G116" s="17"/>
      <c r="H116" s="20"/>
      <c r="I116" s="20"/>
    </row>
    <row r="117" spans="1:9">
      <c r="F117" s="14"/>
    </row>
    <row r="118" spans="1:9" ht="15.75">
      <c r="A118" s="104" t="s">
        <v>29</v>
      </c>
      <c r="B118" s="118"/>
      <c r="C118" s="118"/>
      <c r="D118" s="118"/>
      <c r="E118" s="118"/>
      <c r="F118" s="118"/>
      <c r="G118" s="118"/>
      <c r="H118" s="118"/>
      <c r="I118" s="118"/>
    </row>
    <row r="119" spans="1:9" ht="16.5" thickBot="1">
      <c r="A119" s="2"/>
      <c r="F119" s="14"/>
    </row>
    <row r="120" spans="1:9" ht="63.75" thickBot="1">
      <c r="A120" s="6" t="s">
        <v>30</v>
      </c>
      <c r="B120" s="27" t="s">
        <v>112</v>
      </c>
      <c r="F120" s="14"/>
    </row>
    <row r="121" spans="1:9" ht="68.25" customHeight="1" thickBot="1">
      <c r="A121" s="7" t="s">
        <v>31</v>
      </c>
      <c r="B121" s="25" t="s">
        <v>113</v>
      </c>
      <c r="F121" s="14"/>
    </row>
    <row r="122" spans="1:9" ht="70.5" customHeight="1" thickBot="1">
      <c r="A122" s="7" t="s">
        <v>31</v>
      </c>
      <c r="B122" s="25" t="s">
        <v>115</v>
      </c>
      <c r="F122" s="14"/>
    </row>
    <row r="123" spans="1:9" ht="15.75">
      <c r="A123" s="3"/>
      <c r="F123" s="14"/>
    </row>
    <row r="124" spans="1:9" ht="15.75">
      <c r="A124" s="3"/>
      <c r="F124" s="14"/>
    </row>
    <row r="125" spans="1:9" ht="15.75">
      <c r="A125" s="3" t="s">
        <v>32</v>
      </c>
      <c r="F125" s="14"/>
    </row>
    <row r="126" spans="1:9" ht="15.75">
      <c r="A126" s="3"/>
      <c r="F126" s="14"/>
    </row>
    <row r="127" spans="1:9" ht="15">
      <c r="A127" s="117" t="s">
        <v>50</v>
      </c>
      <c r="B127" s="107"/>
      <c r="C127" s="107"/>
      <c r="D127" s="107"/>
      <c r="E127" s="107"/>
      <c r="F127" s="107"/>
      <c r="G127" s="107"/>
      <c r="H127" s="107"/>
      <c r="I127" s="107"/>
    </row>
    <row r="128" spans="1:9" ht="15.75">
      <c r="A128" s="2" t="s">
        <v>51</v>
      </c>
      <c r="F128" s="14"/>
    </row>
    <row r="129" spans="1:6">
      <c r="A129" s="4"/>
      <c r="F129" s="14"/>
    </row>
    <row r="130" spans="1:6">
      <c r="A130" s="4"/>
      <c r="F130" s="14"/>
    </row>
  </sheetData>
  <sortState ref="B10:C115">
    <sortCondition ref="B10"/>
  </sortState>
  <mergeCells count="20">
    <mergeCell ref="A111:I111"/>
    <mergeCell ref="A112:I112"/>
    <mergeCell ref="A114:I114"/>
    <mergeCell ref="A118:I118"/>
    <mergeCell ref="A127:I127"/>
    <mergeCell ref="A110:I110"/>
    <mergeCell ref="A1:I1"/>
    <mergeCell ref="A3:I3"/>
    <mergeCell ref="A6:A8"/>
    <mergeCell ref="B6:B8"/>
    <mergeCell ref="C6:C8"/>
    <mergeCell ref="D6:D8"/>
    <mergeCell ref="E6:E8"/>
    <mergeCell ref="F6:F8"/>
    <mergeCell ref="G6:G8"/>
    <mergeCell ref="B104:G104"/>
    <mergeCell ref="A106:I106"/>
    <mergeCell ref="A107:I107"/>
    <mergeCell ref="A108:I108"/>
    <mergeCell ref="A109:I109"/>
  </mergeCells>
  <pageMargins left="0.37" right="0.18" top="0.74803149606299213" bottom="0.18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Nabiał i produkty mleczarskie</vt:lpstr>
      <vt:lpstr>Mięso i wędliny</vt:lpstr>
      <vt:lpstr>Mrożonki</vt:lpstr>
      <vt:lpstr>Pieczywo</vt:lpstr>
      <vt:lpstr>Jaja kurze konsumpcyjne</vt:lpstr>
      <vt:lpstr>Warzywa i owoce </vt:lpstr>
      <vt:lpstr>Ryby</vt:lpstr>
      <vt:lpstr>Arkusz1</vt:lpstr>
      <vt:lpstr>Artykuły ogólnospożywcze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Olejnik</dc:creator>
  <cp:lastModifiedBy>PC</cp:lastModifiedBy>
  <cp:lastPrinted>2024-10-22T11:24:59Z</cp:lastPrinted>
  <dcterms:created xsi:type="dcterms:W3CDTF">2021-10-15T08:31:30Z</dcterms:created>
  <dcterms:modified xsi:type="dcterms:W3CDTF">2026-10-13T10:08:26Z</dcterms:modified>
</cp:coreProperties>
</file>