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mc:AlternateContent xmlns:mc="http://schemas.openxmlformats.org/markup-compatibility/2006">
    <mc:Choice Requires="x15">
      <x15ac:absPath xmlns:x15ac="http://schemas.microsoft.com/office/spreadsheetml/2010/11/ac" url="C:\Users\pzach\Desktop\ART SPOZYWCZE 2027\1. Przedszkole nr 416\2. Dokumentacja opublikowana\"/>
    </mc:Choice>
  </mc:AlternateContent>
  <xr:revisionPtr revIDLastSave="0" documentId="11_5E4F7AD8ADDDFC2FF8ED0153711469A4D3C8D09F" xr6:coauthVersionLast="47" xr6:coauthVersionMax="47" xr10:uidLastSave="{00000000-0000-0000-0000-000000000000}"/>
  <bookViews>
    <workbookView xWindow="-108" yWindow="-108" windowWidth="23256" windowHeight="12456" firstSheet="2" activeTab="5" xr2:uid="{00000000-000D-0000-FFFF-FFFF00000000}"/>
  </bookViews>
  <sheets>
    <sheet name="1.1 Pieczywo i wyroby cukiern." sheetId="1" r:id="rId1"/>
    <sheet name="1.2 Mrożonki i ryby" sheetId="2" r:id="rId2"/>
    <sheet name="1.3 Warzywa i owoce" sheetId="3" r:id="rId3"/>
    <sheet name="1.4 Mięso i wędliny" sheetId="4" r:id="rId4"/>
    <sheet name="1.5 Ogólnospoż., nabiał i soki" sheetId="5" r:id="rId5"/>
    <sheet name="1.6 Wyroby garmażeryjne" sheetId="6" r:id="rId6"/>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I14" i="6" l="1"/>
  <c r="H14" i="6"/>
  <c r="F14" i="6"/>
  <c r="I13" i="6"/>
  <c r="H13" i="6"/>
  <c r="F13" i="6"/>
  <c r="I12" i="6"/>
  <c r="H12" i="6"/>
  <c r="F12" i="6"/>
  <c r="I11" i="6"/>
  <c r="H11" i="6"/>
  <c r="F11" i="6"/>
  <c r="I10" i="6"/>
  <c r="H10" i="6"/>
  <c r="F10" i="6"/>
  <c r="I9" i="6"/>
  <c r="H9" i="6"/>
  <c r="F9" i="6"/>
  <c r="I8" i="6"/>
  <c r="H8" i="6"/>
  <c r="F8" i="6"/>
  <c r="I7" i="6"/>
  <c r="H7" i="6"/>
  <c r="F7" i="6"/>
  <c r="I6" i="6"/>
  <c r="H6" i="6"/>
  <c r="F6" i="6"/>
  <c r="I5" i="6"/>
  <c r="H5" i="6"/>
  <c r="F5" i="6"/>
  <c r="I4" i="6"/>
  <c r="H4" i="6"/>
  <c r="F4" i="6"/>
  <c r="I3" i="6"/>
  <c r="H3" i="6"/>
  <c r="F3" i="6"/>
  <c r="I255" i="5"/>
  <c r="H255" i="5"/>
  <c r="F255" i="5"/>
  <c r="I254" i="5"/>
  <c r="H254" i="5"/>
  <c r="F254" i="5"/>
  <c r="I253" i="5"/>
  <c r="H253" i="5"/>
  <c r="F253" i="5"/>
  <c r="I252" i="5"/>
  <c r="H252" i="5"/>
  <c r="F252" i="5"/>
  <c r="I251" i="5"/>
  <c r="H251" i="5"/>
  <c r="F251" i="5"/>
  <c r="I250" i="5"/>
  <c r="H250" i="5"/>
  <c r="F250" i="5"/>
  <c r="I249" i="5"/>
  <c r="H249" i="5"/>
  <c r="F249" i="5"/>
  <c r="I248" i="5"/>
  <c r="H248" i="5"/>
  <c r="F248" i="5"/>
  <c r="I247" i="5"/>
  <c r="H247" i="5"/>
  <c r="F247" i="5"/>
  <c r="I246" i="5"/>
  <c r="H246" i="5"/>
  <c r="F246" i="5"/>
  <c r="I245" i="5"/>
  <c r="H245" i="5"/>
  <c r="F245" i="5"/>
  <c r="I244" i="5"/>
  <c r="H244" i="5"/>
  <c r="F244" i="5"/>
  <c r="I243" i="5"/>
  <c r="H243" i="5"/>
  <c r="F243" i="5"/>
  <c r="I242" i="5"/>
  <c r="H242" i="5"/>
  <c r="F242" i="5"/>
  <c r="I241" i="5"/>
  <c r="H241" i="5"/>
  <c r="F241" i="5"/>
  <c r="I240" i="5"/>
  <c r="H240" i="5"/>
  <c r="F240" i="5"/>
  <c r="I239" i="5"/>
  <c r="H239" i="5"/>
  <c r="F239" i="5"/>
  <c r="I238" i="5"/>
  <c r="H238" i="5"/>
  <c r="F238" i="5"/>
  <c r="I237" i="5"/>
  <c r="H237" i="5"/>
  <c r="F237" i="5"/>
  <c r="I236" i="5"/>
  <c r="H236" i="5"/>
  <c r="F236" i="5"/>
  <c r="I235" i="5"/>
  <c r="H235" i="5"/>
  <c r="F235" i="5"/>
  <c r="I234" i="5"/>
  <c r="H234" i="5"/>
  <c r="F234" i="5"/>
  <c r="I233" i="5"/>
  <c r="H233" i="5"/>
  <c r="F233" i="5"/>
  <c r="I232" i="5"/>
  <c r="H232" i="5"/>
  <c r="F232" i="5"/>
  <c r="I231" i="5"/>
  <c r="H231" i="5"/>
  <c r="F231" i="5"/>
  <c r="I230" i="5"/>
  <c r="H230" i="5"/>
  <c r="F230" i="5"/>
  <c r="I229" i="5"/>
  <c r="H229" i="5"/>
  <c r="F229" i="5"/>
  <c r="I228" i="5"/>
  <c r="H228" i="5"/>
  <c r="F228" i="5"/>
  <c r="I227" i="5"/>
  <c r="H227" i="5"/>
  <c r="F227" i="5"/>
  <c r="I226" i="5"/>
  <c r="H226" i="5"/>
  <c r="F226" i="5"/>
  <c r="I225" i="5"/>
  <c r="H225" i="5"/>
  <c r="F225" i="5"/>
  <c r="I224" i="5"/>
  <c r="H224" i="5"/>
  <c r="F224" i="5"/>
  <c r="I223" i="5"/>
  <c r="H223" i="5"/>
  <c r="F223" i="5"/>
  <c r="I222" i="5"/>
  <c r="H222" i="5"/>
  <c r="F222" i="5"/>
  <c r="I221" i="5"/>
  <c r="H221" i="5"/>
  <c r="F221" i="5"/>
  <c r="I220" i="5"/>
  <c r="H220" i="5"/>
  <c r="F220" i="5"/>
  <c r="I219" i="5"/>
  <c r="H219" i="5"/>
  <c r="F219" i="5"/>
  <c r="I218" i="5"/>
  <c r="H218" i="5"/>
  <c r="F218" i="5"/>
  <c r="I217" i="5"/>
  <c r="H217" i="5"/>
  <c r="F217" i="5"/>
  <c r="I216" i="5"/>
  <c r="H216" i="5"/>
  <c r="F216" i="5"/>
  <c r="I215" i="5"/>
  <c r="H215" i="5"/>
  <c r="F215" i="5"/>
  <c r="I214" i="5"/>
  <c r="H214" i="5"/>
  <c r="F214" i="5"/>
  <c r="I213" i="5"/>
  <c r="H213" i="5"/>
  <c r="F213" i="5"/>
  <c r="I212" i="5"/>
  <c r="H212" i="5"/>
  <c r="F212" i="5"/>
  <c r="I211" i="5"/>
  <c r="H211" i="5"/>
  <c r="F211" i="5"/>
  <c r="I210" i="5"/>
  <c r="H210" i="5"/>
  <c r="F210" i="5"/>
  <c r="I209" i="5"/>
  <c r="H209" i="5"/>
  <c r="F209" i="5"/>
  <c r="I208" i="5"/>
  <c r="H208" i="5"/>
  <c r="F208" i="5"/>
  <c r="I207" i="5"/>
  <c r="H207" i="5"/>
  <c r="F207" i="5"/>
  <c r="I206" i="5"/>
  <c r="H206" i="5"/>
  <c r="F206" i="5"/>
  <c r="I205" i="5"/>
  <c r="H205" i="5"/>
  <c r="F205" i="5"/>
  <c r="I204" i="5"/>
  <c r="H204" i="5"/>
  <c r="F204" i="5"/>
  <c r="I203" i="5"/>
  <c r="H203" i="5"/>
  <c r="F203" i="5"/>
  <c r="I202" i="5"/>
  <c r="H202" i="5"/>
  <c r="F202" i="5"/>
  <c r="I201" i="5"/>
  <c r="H201" i="5"/>
  <c r="F201" i="5"/>
  <c r="I200" i="5"/>
  <c r="H200" i="5"/>
  <c r="F200" i="5"/>
  <c r="I199" i="5"/>
  <c r="H199" i="5"/>
  <c r="F199" i="5"/>
  <c r="I198" i="5"/>
  <c r="H198" i="5"/>
  <c r="F198" i="5"/>
  <c r="I197" i="5"/>
  <c r="H197" i="5"/>
  <c r="F197" i="5"/>
  <c r="I196" i="5"/>
  <c r="H196" i="5"/>
  <c r="F196" i="5"/>
  <c r="I195" i="5"/>
  <c r="H195" i="5"/>
  <c r="F195" i="5"/>
  <c r="I194" i="5"/>
  <c r="H194" i="5"/>
  <c r="F194" i="5"/>
  <c r="I193" i="5"/>
  <c r="H193" i="5"/>
  <c r="F193" i="5"/>
  <c r="I192" i="5"/>
  <c r="H192" i="5"/>
  <c r="F192" i="5"/>
  <c r="I191" i="5"/>
  <c r="H191" i="5"/>
  <c r="F191" i="5"/>
  <c r="I190" i="5"/>
  <c r="H190" i="5"/>
  <c r="F190" i="5"/>
  <c r="I189" i="5"/>
  <c r="H189" i="5"/>
  <c r="F189" i="5"/>
  <c r="I188" i="5"/>
  <c r="H188" i="5"/>
  <c r="F188" i="5"/>
  <c r="I187" i="5"/>
  <c r="H187" i="5"/>
  <c r="F187" i="5"/>
  <c r="I186" i="5"/>
  <c r="H186" i="5"/>
  <c r="F186" i="5"/>
  <c r="I185" i="5"/>
  <c r="H185" i="5"/>
  <c r="F185" i="5"/>
  <c r="I184" i="5"/>
  <c r="H184" i="5"/>
  <c r="F184" i="5"/>
  <c r="I183" i="5"/>
  <c r="H183" i="5"/>
  <c r="F183" i="5"/>
  <c r="I182" i="5"/>
  <c r="H182" i="5"/>
  <c r="F182" i="5"/>
  <c r="I181" i="5"/>
  <c r="H181" i="5"/>
  <c r="F181" i="5"/>
  <c r="I180" i="5"/>
  <c r="H180" i="5"/>
  <c r="F180" i="5"/>
  <c r="I179" i="5"/>
  <c r="H179" i="5"/>
  <c r="F179" i="5"/>
  <c r="I178" i="5"/>
  <c r="H178" i="5"/>
  <c r="F178" i="5"/>
  <c r="I177" i="5"/>
  <c r="H177" i="5"/>
  <c r="F177" i="5"/>
  <c r="I176" i="5"/>
  <c r="H176" i="5"/>
  <c r="F176" i="5"/>
  <c r="I175" i="5"/>
  <c r="H175" i="5"/>
  <c r="F175" i="5"/>
  <c r="I174" i="5"/>
  <c r="H174" i="5"/>
  <c r="F174" i="5"/>
  <c r="I173" i="5"/>
  <c r="H173" i="5"/>
  <c r="F173" i="5"/>
  <c r="I172" i="5"/>
  <c r="H172" i="5"/>
  <c r="F172" i="5"/>
  <c r="I171" i="5"/>
  <c r="H171" i="5"/>
  <c r="F171" i="5"/>
  <c r="I170" i="5"/>
  <c r="H170" i="5"/>
  <c r="F170" i="5"/>
  <c r="I169" i="5"/>
  <c r="H169" i="5"/>
  <c r="F169" i="5"/>
  <c r="I168" i="5"/>
  <c r="H168" i="5"/>
  <c r="F168" i="5"/>
  <c r="I167" i="5"/>
  <c r="H167" i="5"/>
  <c r="F167" i="5"/>
  <c r="I166" i="5"/>
  <c r="H166" i="5"/>
  <c r="F166" i="5"/>
  <c r="I165" i="5"/>
  <c r="H165" i="5"/>
  <c r="F165" i="5"/>
  <c r="I164" i="5"/>
  <c r="H164" i="5"/>
  <c r="F164" i="5"/>
  <c r="I163" i="5"/>
  <c r="H163" i="5"/>
  <c r="F163" i="5"/>
  <c r="I162" i="5"/>
  <c r="H162" i="5"/>
  <c r="F162" i="5"/>
  <c r="I161" i="5"/>
  <c r="H161" i="5"/>
  <c r="F161" i="5"/>
  <c r="I160" i="5"/>
  <c r="H160" i="5"/>
  <c r="F160" i="5"/>
  <c r="I159" i="5"/>
  <c r="H159" i="5"/>
  <c r="F159" i="5"/>
  <c r="I158" i="5"/>
  <c r="H158" i="5"/>
  <c r="F158" i="5"/>
  <c r="I157" i="5"/>
  <c r="H157" i="5"/>
  <c r="F157" i="5"/>
  <c r="I156" i="5"/>
  <c r="H156" i="5"/>
  <c r="F156" i="5"/>
  <c r="I155" i="5"/>
  <c r="H155" i="5"/>
  <c r="F155" i="5"/>
  <c r="I154" i="5"/>
  <c r="H154" i="5"/>
  <c r="F154" i="5"/>
  <c r="I153" i="5"/>
  <c r="H153" i="5"/>
  <c r="F153" i="5"/>
  <c r="I152" i="5"/>
  <c r="H152" i="5"/>
  <c r="F152" i="5"/>
  <c r="I151" i="5"/>
  <c r="H151" i="5"/>
  <c r="F151" i="5"/>
  <c r="I150" i="5"/>
  <c r="H150" i="5"/>
  <c r="F150" i="5"/>
  <c r="I149" i="5"/>
  <c r="H149" i="5"/>
  <c r="F149" i="5"/>
  <c r="I148" i="5"/>
  <c r="H148" i="5"/>
  <c r="F148" i="5"/>
  <c r="I147" i="5"/>
  <c r="H147" i="5"/>
  <c r="F147" i="5"/>
  <c r="I146" i="5"/>
  <c r="H146" i="5"/>
  <c r="F146" i="5"/>
  <c r="I145" i="5"/>
  <c r="H145" i="5"/>
  <c r="F145" i="5"/>
  <c r="I144" i="5"/>
  <c r="H144" i="5"/>
  <c r="F144" i="5"/>
  <c r="I143" i="5"/>
  <c r="H143" i="5"/>
  <c r="F143" i="5"/>
  <c r="I142" i="5"/>
  <c r="H142" i="5"/>
  <c r="F142" i="5"/>
  <c r="I141" i="5"/>
  <c r="H141" i="5"/>
  <c r="F141" i="5"/>
  <c r="I140" i="5"/>
  <c r="H140" i="5"/>
  <c r="F140" i="5"/>
  <c r="I139" i="5"/>
  <c r="H139" i="5"/>
  <c r="F139" i="5"/>
  <c r="I138" i="5"/>
  <c r="H138" i="5"/>
  <c r="F138" i="5"/>
  <c r="I137" i="5"/>
  <c r="H137" i="5"/>
  <c r="F137" i="5"/>
  <c r="I136" i="5"/>
  <c r="H136" i="5"/>
  <c r="F136" i="5"/>
  <c r="I135" i="5"/>
  <c r="H135" i="5"/>
  <c r="F135" i="5"/>
  <c r="I134" i="5"/>
  <c r="H134" i="5"/>
  <c r="F134" i="5"/>
  <c r="I133" i="5"/>
  <c r="H133" i="5"/>
  <c r="F133" i="5"/>
  <c r="I132" i="5"/>
  <c r="H132" i="5"/>
  <c r="F132" i="5"/>
  <c r="I131" i="5"/>
  <c r="H131" i="5"/>
  <c r="F131" i="5"/>
  <c r="I130" i="5"/>
  <c r="H130" i="5"/>
  <c r="F130" i="5"/>
  <c r="I129" i="5"/>
  <c r="H129" i="5"/>
  <c r="F129" i="5"/>
  <c r="I128" i="5"/>
  <c r="H128" i="5"/>
  <c r="F128" i="5"/>
  <c r="I127" i="5"/>
  <c r="H127" i="5"/>
  <c r="F127" i="5"/>
  <c r="I126" i="5"/>
  <c r="H126" i="5"/>
  <c r="F126" i="5"/>
  <c r="I125" i="5"/>
  <c r="H125" i="5"/>
  <c r="F125" i="5"/>
  <c r="I124" i="5"/>
  <c r="H124" i="5"/>
  <c r="F124" i="5"/>
  <c r="I123" i="5"/>
  <c r="H123" i="5"/>
  <c r="F123" i="5"/>
  <c r="I122" i="5"/>
  <c r="H122" i="5"/>
  <c r="F122" i="5"/>
  <c r="I121" i="5"/>
  <c r="H121" i="5"/>
  <c r="F121" i="5"/>
  <c r="I120" i="5"/>
  <c r="H120" i="5"/>
  <c r="F120" i="5"/>
  <c r="I119" i="5"/>
  <c r="H119" i="5"/>
  <c r="F119" i="5"/>
  <c r="I118" i="5"/>
  <c r="H118" i="5"/>
  <c r="F118" i="5"/>
  <c r="I117" i="5"/>
  <c r="H117" i="5"/>
  <c r="F117" i="5"/>
  <c r="I116" i="5"/>
  <c r="H116" i="5"/>
  <c r="F116" i="5"/>
  <c r="I115" i="5"/>
  <c r="H115" i="5"/>
  <c r="F115" i="5"/>
  <c r="I114" i="5"/>
  <c r="H114" i="5"/>
  <c r="F114" i="5"/>
  <c r="I113" i="5"/>
  <c r="H113" i="5"/>
  <c r="F113" i="5"/>
  <c r="I112" i="5"/>
  <c r="H112" i="5"/>
  <c r="F112" i="5"/>
  <c r="I111" i="5"/>
  <c r="H111" i="5"/>
  <c r="F111" i="5"/>
  <c r="I110" i="5"/>
  <c r="H110" i="5"/>
  <c r="F110" i="5"/>
  <c r="I109" i="5"/>
  <c r="H109" i="5"/>
  <c r="F109" i="5"/>
  <c r="I108" i="5"/>
  <c r="H108" i="5"/>
  <c r="F108" i="5"/>
  <c r="I107" i="5"/>
  <c r="H107" i="5"/>
  <c r="F107" i="5"/>
  <c r="I106" i="5"/>
  <c r="H106" i="5"/>
  <c r="F106" i="5"/>
  <c r="I105" i="5"/>
  <c r="H105" i="5"/>
  <c r="F105" i="5"/>
  <c r="I104" i="5"/>
  <c r="H104" i="5"/>
  <c r="F104" i="5"/>
  <c r="I103" i="5"/>
  <c r="H103" i="5"/>
  <c r="F103" i="5"/>
  <c r="I102" i="5"/>
  <c r="H102" i="5"/>
  <c r="F102" i="5"/>
  <c r="I101" i="5"/>
  <c r="H101" i="5"/>
  <c r="F101" i="5"/>
  <c r="I100" i="5"/>
  <c r="H100" i="5"/>
  <c r="F100" i="5"/>
  <c r="I99" i="5"/>
  <c r="H99" i="5"/>
  <c r="F99" i="5"/>
  <c r="I98" i="5"/>
  <c r="H98" i="5"/>
  <c r="F98" i="5"/>
  <c r="I97" i="5"/>
  <c r="H97" i="5"/>
  <c r="F97" i="5"/>
  <c r="I96" i="5"/>
  <c r="H96" i="5"/>
  <c r="F96" i="5"/>
  <c r="I95" i="5"/>
  <c r="H95" i="5"/>
  <c r="F95" i="5"/>
  <c r="I94" i="5"/>
  <c r="H94" i="5"/>
  <c r="F94" i="5"/>
  <c r="I93" i="5"/>
  <c r="H93" i="5"/>
  <c r="F93" i="5"/>
  <c r="I92" i="5"/>
  <c r="H92" i="5"/>
  <c r="F92" i="5"/>
  <c r="I91" i="5"/>
  <c r="H91" i="5"/>
  <c r="F91" i="5"/>
  <c r="I90" i="5"/>
  <c r="H90" i="5"/>
  <c r="F90" i="5"/>
  <c r="I89" i="5"/>
  <c r="H89" i="5"/>
  <c r="F89" i="5"/>
  <c r="I88" i="5"/>
  <c r="H88" i="5"/>
  <c r="F88" i="5"/>
  <c r="I87" i="5"/>
  <c r="H87" i="5"/>
  <c r="F87" i="5"/>
  <c r="I86" i="5"/>
  <c r="H86" i="5"/>
  <c r="F86" i="5"/>
  <c r="I85" i="5"/>
  <c r="H85" i="5"/>
  <c r="F85" i="5"/>
  <c r="I84" i="5"/>
  <c r="H84" i="5"/>
  <c r="F84" i="5"/>
  <c r="I83" i="5"/>
  <c r="H83" i="5"/>
  <c r="F83" i="5"/>
  <c r="I82" i="5"/>
  <c r="H82" i="5"/>
  <c r="F82" i="5"/>
  <c r="I81" i="5"/>
  <c r="H81" i="5"/>
  <c r="F81" i="5"/>
  <c r="I80" i="5"/>
  <c r="H80" i="5"/>
  <c r="F80" i="5"/>
  <c r="I79" i="5"/>
  <c r="H79" i="5"/>
  <c r="F79" i="5"/>
  <c r="I78" i="5"/>
  <c r="H78" i="5"/>
  <c r="F78" i="5"/>
  <c r="I77" i="5"/>
  <c r="H77" i="5"/>
  <c r="F77" i="5"/>
  <c r="I76" i="5"/>
  <c r="H76" i="5"/>
  <c r="F76" i="5"/>
  <c r="I75" i="5"/>
  <c r="H75" i="5"/>
  <c r="F75" i="5"/>
  <c r="I74" i="5"/>
  <c r="H74" i="5"/>
  <c r="F74" i="5"/>
  <c r="I73" i="5"/>
  <c r="H73" i="5"/>
  <c r="F73" i="5"/>
  <c r="I72" i="5"/>
  <c r="H72" i="5"/>
  <c r="F72" i="5"/>
  <c r="I71" i="5"/>
  <c r="H71" i="5"/>
  <c r="F71" i="5"/>
  <c r="I70" i="5"/>
  <c r="H70" i="5"/>
  <c r="F70" i="5"/>
  <c r="I69" i="5"/>
  <c r="H69" i="5"/>
  <c r="F69" i="5"/>
  <c r="I68" i="5"/>
  <c r="H68" i="5"/>
  <c r="F68" i="5"/>
  <c r="I67" i="5"/>
  <c r="H67" i="5"/>
  <c r="F67" i="5"/>
  <c r="I66" i="5"/>
  <c r="H66" i="5"/>
  <c r="F66" i="5"/>
  <c r="I65" i="5"/>
  <c r="H65" i="5"/>
  <c r="F65" i="5"/>
  <c r="I64" i="5"/>
  <c r="H64" i="5"/>
  <c r="F64" i="5"/>
  <c r="I63" i="5"/>
  <c r="H63" i="5"/>
  <c r="F63" i="5"/>
  <c r="I62" i="5"/>
  <c r="H62" i="5"/>
  <c r="F62" i="5"/>
  <c r="I61" i="5"/>
  <c r="H61" i="5"/>
  <c r="F61" i="5"/>
  <c r="I60" i="5"/>
  <c r="H60" i="5"/>
  <c r="F60" i="5"/>
  <c r="I59" i="5"/>
  <c r="H59" i="5"/>
  <c r="F59" i="5"/>
  <c r="I58" i="5"/>
  <c r="H58" i="5"/>
  <c r="F58" i="5"/>
  <c r="I57" i="5"/>
  <c r="H57" i="5"/>
  <c r="F57" i="5"/>
  <c r="I56" i="5"/>
  <c r="H56" i="5"/>
  <c r="F56" i="5"/>
  <c r="I55" i="5"/>
  <c r="H55" i="5"/>
  <c r="F55" i="5"/>
  <c r="I54" i="5"/>
  <c r="H54" i="5"/>
  <c r="F54" i="5"/>
  <c r="I53" i="5"/>
  <c r="H53" i="5"/>
  <c r="F53" i="5"/>
  <c r="I52" i="5"/>
  <c r="H52" i="5"/>
  <c r="F52" i="5"/>
  <c r="I51" i="5"/>
  <c r="H51" i="5"/>
  <c r="F51" i="5"/>
  <c r="I50" i="5"/>
  <c r="H50" i="5"/>
  <c r="F50" i="5"/>
  <c r="I49" i="5"/>
  <c r="H49" i="5"/>
  <c r="F49" i="5"/>
  <c r="I48" i="5"/>
  <c r="H48" i="5"/>
  <c r="F48" i="5"/>
  <c r="I47" i="5"/>
  <c r="H47" i="5"/>
  <c r="F47" i="5"/>
  <c r="I46" i="5"/>
  <c r="H46" i="5"/>
  <c r="F46" i="5"/>
  <c r="I45" i="5"/>
  <c r="H45" i="5"/>
  <c r="F45" i="5"/>
  <c r="I44" i="5"/>
  <c r="H44" i="5"/>
  <c r="F44" i="5"/>
  <c r="I43" i="5"/>
  <c r="H43" i="5"/>
  <c r="F43" i="5"/>
  <c r="I42" i="5"/>
  <c r="H42" i="5"/>
  <c r="F42" i="5"/>
  <c r="I41" i="5"/>
  <c r="H41" i="5"/>
  <c r="F41" i="5"/>
  <c r="I40" i="5"/>
  <c r="H40" i="5"/>
  <c r="F40" i="5"/>
  <c r="I39" i="5"/>
  <c r="H39" i="5"/>
  <c r="F39" i="5"/>
  <c r="I38" i="5"/>
  <c r="H38" i="5"/>
  <c r="F38" i="5"/>
  <c r="I37" i="5"/>
  <c r="H37" i="5"/>
  <c r="F37" i="5"/>
  <c r="I36" i="5"/>
  <c r="H36" i="5"/>
  <c r="F36" i="5"/>
  <c r="I35" i="5"/>
  <c r="H35" i="5"/>
  <c r="F35" i="5"/>
  <c r="I34" i="5"/>
  <c r="H34" i="5"/>
  <c r="F34" i="5"/>
  <c r="I33" i="5"/>
  <c r="H33" i="5"/>
  <c r="F33" i="5"/>
  <c r="I32" i="5"/>
  <c r="H32" i="5"/>
  <c r="F32" i="5"/>
  <c r="I31" i="5"/>
  <c r="H31" i="5"/>
  <c r="F31" i="5"/>
  <c r="I30" i="5"/>
  <c r="H30" i="5"/>
  <c r="F30" i="5"/>
  <c r="I29" i="5"/>
  <c r="H29" i="5"/>
  <c r="F29" i="5"/>
  <c r="I28" i="5"/>
  <c r="H28" i="5"/>
  <c r="F28" i="5"/>
  <c r="I27" i="5"/>
  <c r="H27" i="5"/>
  <c r="F27" i="5"/>
  <c r="I26" i="5"/>
  <c r="H26" i="5"/>
  <c r="F26" i="5"/>
  <c r="I25" i="5"/>
  <c r="H25" i="5"/>
  <c r="F25" i="5"/>
  <c r="I24" i="5"/>
  <c r="H24" i="5"/>
  <c r="F24" i="5"/>
  <c r="I23" i="5"/>
  <c r="H23" i="5"/>
  <c r="F23" i="5"/>
  <c r="I22" i="5"/>
  <c r="H22" i="5"/>
  <c r="F22" i="5"/>
  <c r="I21" i="5"/>
  <c r="H21" i="5"/>
  <c r="F21" i="5"/>
  <c r="I20" i="5"/>
  <c r="H20" i="5"/>
  <c r="F20" i="5"/>
  <c r="I19" i="5"/>
  <c r="H19" i="5"/>
  <c r="F19" i="5"/>
  <c r="I18" i="5"/>
  <c r="H18" i="5"/>
  <c r="F18" i="5"/>
  <c r="I17" i="5"/>
  <c r="H17" i="5"/>
  <c r="F17" i="5"/>
  <c r="I16" i="5"/>
  <c r="H16" i="5"/>
  <c r="F16" i="5"/>
  <c r="I15" i="5"/>
  <c r="H15" i="5"/>
  <c r="F15" i="5"/>
  <c r="I14" i="5"/>
  <c r="H14" i="5"/>
  <c r="F14" i="5"/>
  <c r="I13" i="5"/>
  <c r="H13" i="5"/>
  <c r="F13" i="5"/>
  <c r="I12" i="5"/>
  <c r="H12" i="5"/>
  <c r="F12" i="5"/>
  <c r="I11" i="5"/>
  <c r="H11" i="5"/>
  <c r="F11" i="5"/>
  <c r="I10" i="5"/>
  <c r="H10" i="5"/>
  <c r="F10" i="5"/>
  <c r="I9" i="5"/>
  <c r="H9" i="5"/>
  <c r="F9" i="5"/>
  <c r="I8" i="5"/>
  <c r="H8" i="5"/>
  <c r="F8" i="5"/>
  <c r="I7" i="5"/>
  <c r="H7" i="5"/>
  <c r="F7" i="5"/>
  <c r="I6" i="5"/>
  <c r="H6" i="5"/>
  <c r="F6" i="5"/>
  <c r="I5" i="5"/>
  <c r="H5" i="5"/>
  <c r="F5" i="5"/>
  <c r="I4" i="5"/>
  <c r="H4" i="5"/>
  <c r="F4" i="5"/>
  <c r="I3" i="5"/>
  <c r="H3" i="5"/>
  <c r="F3" i="5"/>
  <c r="I38" i="4"/>
  <c r="H38" i="4"/>
  <c r="F38" i="4"/>
  <c r="I37" i="4"/>
  <c r="H37" i="4"/>
  <c r="F37" i="4"/>
  <c r="I36" i="4"/>
  <c r="H36" i="4"/>
  <c r="F36" i="4"/>
  <c r="I35" i="4"/>
  <c r="H35" i="4"/>
  <c r="F35" i="4"/>
  <c r="I34" i="4"/>
  <c r="H34" i="4"/>
  <c r="F34" i="4"/>
  <c r="I33" i="4"/>
  <c r="H33" i="4"/>
  <c r="F33" i="4"/>
  <c r="I32" i="4"/>
  <c r="H32" i="4"/>
  <c r="F32" i="4"/>
  <c r="I31" i="4"/>
  <c r="H31" i="4"/>
  <c r="F31" i="4"/>
  <c r="I30" i="4"/>
  <c r="H30" i="4"/>
  <c r="F30" i="4"/>
  <c r="I29" i="4"/>
  <c r="H29" i="4"/>
  <c r="F29" i="4"/>
  <c r="I28" i="4"/>
  <c r="H28" i="4"/>
  <c r="F28" i="4"/>
  <c r="I27" i="4"/>
  <c r="H27" i="4"/>
  <c r="F27" i="4"/>
  <c r="I26" i="4"/>
  <c r="H26" i="4"/>
  <c r="F26" i="4"/>
  <c r="I25" i="4"/>
  <c r="H25" i="4"/>
  <c r="F25" i="4"/>
  <c r="I24" i="4"/>
  <c r="H24" i="4"/>
  <c r="F24" i="4"/>
  <c r="I23" i="4"/>
  <c r="H23" i="4"/>
  <c r="F23" i="4"/>
  <c r="I22" i="4"/>
  <c r="H22" i="4"/>
  <c r="F22" i="4"/>
  <c r="I21" i="4"/>
  <c r="H21" i="4"/>
  <c r="F21" i="4"/>
  <c r="I20" i="4"/>
  <c r="H20" i="4"/>
  <c r="F20" i="4"/>
  <c r="I19" i="4"/>
  <c r="H19" i="4"/>
  <c r="F19" i="4"/>
  <c r="I18" i="4"/>
  <c r="H18" i="4"/>
  <c r="F18" i="4"/>
  <c r="I17" i="4"/>
  <c r="H17" i="4"/>
  <c r="F17" i="4"/>
  <c r="I16" i="4"/>
  <c r="H16" i="4"/>
  <c r="F16" i="4"/>
  <c r="I15" i="4"/>
  <c r="H15" i="4"/>
  <c r="F15" i="4"/>
  <c r="I14" i="4"/>
  <c r="H14" i="4"/>
  <c r="F14" i="4"/>
  <c r="I13" i="4"/>
  <c r="H13" i="4"/>
  <c r="F13" i="4"/>
  <c r="I12" i="4"/>
  <c r="H12" i="4"/>
  <c r="F12" i="4"/>
  <c r="I11" i="4"/>
  <c r="H11" i="4"/>
  <c r="F11" i="4"/>
  <c r="I10" i="4"/>
  <c r="H10" i="4"/>
  <c r="F10" i="4"/>
  <c r="I9" i="4"/>
  <c r="H9" i="4"/>
  <c r="F9" i="4"/>
  <c r="I8" i="4"/>
  <c r="H8" i="4"/>
  <c r="F8" i="4"/>
  <c r="I7" i="4"/>
  <c r="H7" i="4"/>
  <c r="F7" i="4"/>
  <c r="I6" i="4"/>
  <c r="H6" i="4"/>
  <c r="F6" i="4"/>
  <c r="I5" i="4"/>
  <c r="H5" i="4"/>
  <c r="F5" i="4"/>
  <c r="I4" i="4"/>
  <c r="H4" i="4"/>
  <c r="F4" i="4"/>
  <c r="I3" i="4"/>
  <c r="H3" i="4"/>
  <c r="F3" i="4"/>
  <c r="I127" i="3"/>
  <c r="H127" i="3"/>
  <c r="F127" i="3"/>
  <c r="I126" i="3"/>
  <c r="H126" i="3"/>
  <c r="F126" i="3"/>
  <c r="I125" i="3"/>
  <c r="H125" i="3"/>
  <c r="F125" i="3"/>
  <c r="I124" i="3"/>
  <c r="H124" i="3"/>
  <c r="F124" i="3"/>
  <c r="I123" i="3"/>
  <c r="H123" i="3"/>
  <c r="F123" i="3"/>
  <c r="I122" i="3"/>
  <c r="H122" i="3"/>
  <c r="F122" i="3"/>
  <c r="I121" i="3"/>
  <c r="H121" i="3"/>
  <c r="F121" i="3"/>
  <c r="I120" i="3"/>
  <c r="H120" i="3"/>
  <c r="F120" i="3"/>
  <c r="I119" i="3"/>
  <c r="H119" i="3"/>
  <c r="F119" i="3"/>
  <c r="I118" i="3"/>
  <c r="H118" i="3"/>
  <c r="F118" i="3"/>
  <c r="I117" i="3"/>
  <c r="H117" i="3"/>
  <c r="F117" i="3"/>
  <c r="I116" i="3"/>
  <c r="H116" i="3"/>
  <c r="F116" i="3"/>
  <c r="I115" i="3"/>
  <c r="H115" i="3"/>
  <c r="F115" i="3"/>
  <c r="I114" i="3"/>
  <c r="H114" i="3"/>
  <c r="F114" i="3"/>
  <c r="I113" i="3"/>
  <c r="H113" i="3"/>
  <c r="F113" i="3"/>
  <c r="I112" i="3"/>
  <c r="H112" i="3"/>
  <c r="F112" i="3"/>
  <c r="I111" i="3"/>
  <c r="H111" i="3"/>
  <c r="F111" i="3"/>
  <c r="I110" i="3"/>
  <c r="H110" i="3"/>
  <c r="F110" i="3"/>
  <c r="I109" i="3"/>
  <c r="H109" i="3"/>
  <c r="F109" i="3"/>
  <c r="I108" i="3"/>
  <c r="H108" i="3"/>
  <c r="F108" i="3"/>
  <c r="I107" i="3"/>
  <c r="H107" i="3"/>
  <c r="F107" i="3"/>
  <c r="I106" i="3"/>
  <c r="H106" i="3"/>
  <c r="F106" i="3"/>
  <c r="I105" i="3"/>
  <c r="H105" i="3"/>
  <c r="F105" i="3"/>
  <c r="I104" i="3"/>
  <c r="H104" i="3"/>
  <c r="F104" i="3"/>
  <c r="I103" i="3"/>
  <c r="H103" i="3"/>
  <c r="F103" i="3"/>
  <c r="I102" i="3"/>
  <c r="H102" i="3"/>
  <c r="F102" i="3"/>
  <c r="I101" i="3"/>
  <c r="H101" i="3"/>
  <c r="F101" i="3"/>
  <c r="I100" i="3"/>
  <c r="H100" i="3"/>
  <c r="F100" i="3"/>
  <c r="I99" i="3"/>
  <c r="H99" i="3"/>
  <c r="F99" i="3"/>
  <c r="I98" i="3"/>
  <c r="H98" i="3"/>
  <c r="F98" i="3"/>
  <c r="I97" i="3"/>
  <c r="H97" i="3"/>
  <c r="F97" i="3"/>
  <c r="I96" i="3"/>
  <c r="H96" i="3"/>
  <c r="F96" i="3"/>
  <c r="I95" i="3"/>
  <c r="H95" i="3"/>
  <c r="F95" i="3"/>
  <c r="I94" i="3"/>
  <c r="H94" i="3"/>
  <c r="F94" i="3"/>
  <c r="I93" i="3"/>
  <c r="H93" i="3"/>
  <c r="F93" i="3"/>
  <c r="I92" i="3"/>
  <c r="H92" i="3"/>
  <c r="F92" i="3"/>
  <c r="I91" i="3"/>
  <c r="H91" i="3"/>
  <c r="F91" i="3"/>
  <c r="I90" i="3"/>
  <c r="H90" i="3"/>
  <c r="F90" i="3"/>
  <c r="I89" i="3"/>
  <c r="H89" i="3"/>
  <c r="F89" i="3"/>
  <c r="I88" i="3"/>
  <c r="H88" i="3"/>
  <c r="F88" i="3"/>
  <c r="I87" i="3"/>
  <c r="H87" i="3"/>
  <c r="F87" i="3"/>
  <c r="I86" i="3"/>
  <c r="H86" i="3"/>
  <c r="F86" i="3"/>
  <c r="I85" i="3"/>
  <c r="H85" i="3"/>
  <c r="F85" i="3"/>
  <c r="I84" i="3"/>
  <c r="H84" i="3"/>
  <c r="F84" i="3"/>
  <c r="I83" i="3"/>
  <c r="H83" i="3"/>
  <c r="F83" i="3"/>
  <c r="I82" i="3"/>
  <c r="H82" i="3"/>
  <c r="F82" i="3"/>
  <c r="I81" i="3"/>
  <c r="H81" i="3"/>
  <c r="F81" i="3"/>
  <c r="I80" i="3"/>
  <c r="H80" i="3"/>
  <c r="F80" i="3"/>
  <c r="I79" i="3"/>
  <c r="H79" i="3"/>
  <c r="F79" i="3"/>
  <c r="I78" i="3"/>
  <c r="H78" i="3"/>
  <c r="F78" i="3"/>
  <c r="I77" i="3"/>
  <c r="H77" i="3"/>
  <c r="F77" i="3"/>
  <c r="I76" i="3"/>
  <c r="H76" i="3"/>
  <c r="F76" i="3"/>
  <c r="I75" i="3"/>
  <c r="H75" i="3"/>
  <c r="F75" i="3"/>
  <c r="I74" i="3"/>
  <c r="H74" i="3"/>
  <c r="F74" i="3"/>
  <c r="I73" i="3"/>
  <c r="H73" i="3"/>
  <c r="F73" i="3"/>
  <c r="I72" i="3"/>
  <c r="H72" i="3"/>
  <c r="F72" i="3"/>
  <c r="I71" i="3"/>
  <c r="H71" i="3"/>
  <c r="F71" i="3"/>
  <c r="I70" i="3"/>
  <c r="H70" i="3"/>
  <c r="F70" i="3"/>
  <c r="I69" i="3"/>
  <c r="H69" i="3"/>
  <c r="F69" i="3"/>
  <c r="I68" i="3"/>
  <c r="H68" i="3"/>
  <c r="F68" i="3"/>
  <c r="I67" i="3"/>
  <c r="H67" i="3"/>
  <c r="F67" i="3"/>
  <c r="I66" i="3"/>
  <c r="H66" i="3"/>
  <c r="F66" i="3"/>
  <c r="I65" i="3"/>
  <c r="H65" i="3"/>
  <c r="F65" i="3"/>
  <c r="I64" i="3"/>
  <c r="H64" i="3"/>
  <c r="F64" i="3"/>
  <c r="I63" i="3"/>
  <c r="H63" i="3"/>
  <c r="F63" i="3"/>
  <c r="I62" i="3"/>
  <c r="H62" i="3"/>
  <c r="F62" i="3"/>
  <c r="I61" i="3"/>
  <c r="H61" i="3"/>
  <c r="F61" i="3"/>
  <c r="I60" i="3"/>
  <c r="H60" i="3"/>
  <c r="F60" i="3"/>
  <c r="I59" i="3"/>
  <c r="H59" i="3"/>
  <c r="F59" i="3"/>
  <c r="I58" i="3"/>
  <c r="H58" i="3"/>
  <c r="F58" i="3"/>
  <c r="I57" i="3"/>
  <c r="H57" i="3"/>
  <c r="F57" i="3"/>
  <c r="I56" i="3"/>
  <c r="H56" i="3"/>
  <c r="F56" i="3"/>
  <c r="I55" i="3"/>
  <c r="H55" i="3"/>
  <c r="F55" i="3"/>
  <c r="I54" i="3"/>
  <c r="H54" i="3"/>
  <c r="F54" i="3"/>
  <c r="I53" i="3"/>
  <c r="H53" i="3"/>
  <c r="F53" i="3"/>
  <c r="I52" i="3"/>
  <c r="H52" i="3"/>
  <c r="F52" i="3"/>
  <c r="I51" i="3"/>
  <c r="H51" i="3"/>
  <c r="F51" i="3"/>
  <c r="I50" i="3"/>
  <c r="H50" i="3"/>
  <c r="F50" i="3"/>
  <c r="I49" i="3"/>
  <c r="H49" i="3"/>
  <c r="F49" i="3"/>
  <c r="I48" i="3"/>
  <c r="H48" i="3"/>
  <c r="F48" i="3"/>
  <c r="I47" i="3"/>
  <c r="H47" i="3"/>
  <c r="F47" i="3"/>
  <c r="I46" i="3"/>
  <c r="H46" i="3"/>
  <c r="F46" i="3"/>
  <c r="I45" i="3"/>
  <c r="H45" i="3"/>
  <c r="F45" i="3"/>
  <c r="I44" i="3"/>
  <c r="H44" i="3"/>
  <c r="F44" i="3"/>
  <c r="I43" i="3"/>
  <c r="H43" i="3"/>
  <c r="F43" i="3"/>
  <c r="I42" i="3"/>
  <c r="H42" i="3"/>
  <c r="F42" i="3"/>
  <c r="I41" i="3"/>
  <c r="H41" i="3"/>
  <c r="F41" i="3"/>
  <c r="I40" i="3"/>
  <c r="H40" i="3"/>
  <c r="F40" i="3"/>
  <c r="I39" i="3"/>
  <c r="H39" i="3"/>
  <c r="F39" i="3"/>
  <c r="I38" i="3"/>
  <c r="H38" i="3"/>
  <c r="F38" i="3"/>
  <c r="I37" i="3"/>
  <c r="H37" i="3"/>
  <c r="F37" i="3"/>
  <c r="I36" i="3"/>
  <c r="H36" i="3"/>
  <c r="F36" i="3"/>
  <c r="I35" i="3"/>
  <c r="H35" i="3"/>
  <c r="F35" i="3"/>
  <c r="I34" i="3"/>
  <c r="H34" i="3"/>
  <c r="F34" i="3"/>
  <c r="I33" i="3"/>
  <c r="H33" i="3"/>
  <c r="F33" i="3"/>
  <c r="I32" i="3"/>
  <c r="H32" i="3"/>
  <c r="F32" i="3"/>
  <c r="I31" i="3"/>
  <c r="H31" i="3"/>
  <c r="F31" i="3"/>
  <c r="I30" i="3"/>
  <c r="H30" i="3"/>
  <c r="F30" i="3"/>
  <c r="I29" i="3"/>
  <c r="H29" i="3"/>
  <c r="F29" i="3"/>
  <c r="I28" i="3"/>
  <c r="H28" i="3"/>
  <c r="F28" i="3"/>
  <c r="I27" i="3"/>
  <c r="H27" i="3"/>
  <c r="F27" i="3"/>
  <c r="I26" i="3"/>
  <c r="H26" i="3"/>
  <c r="F26" i="3"/>
  <c r="I25" i="3"/>
  <c r="H25" i="3"/>
  <c r="F25" i="3"/>
  <c r="I24" i="3"/>
  <c r="H24" i="3"/>
  <c r="F24" i="3"/>
  <c r="I23" i="3"/>
  <c r="H23" i="3"/>
  <c r="F23" i="3"/>
  <c r="I22" i="3"/>
  <c r="H22" i="3"/>
  <c r="F22" i="3"/>
  <c r="I21" i="3"/>
  <c r="H21" i="3"/>
  <c r="F21" i="3"/>
  <c r="I20" i="3"/>
  <c r="H20" i="3"/>
  <c r="F20" i="3"/>
  <c r="I19" i="3"/>
  <c r="H19" i="3"/>
  <c r="F19" i="3"/>
  <c r="I18" i="3"/>
  <c r="H18" i="3"/>
  <c r="F18" i="3"/>
  <c r="I17" i="3"/>
  <c r="H17" i="3"/>
  <c r="F17" i="3"/>
  <c r="I16" i="3"/>
  <c r="H16" i="3"/>
  <c r="F16" i="3"/>
  <c r="I15" i="3"/>
  <c r="H15" i="3"/>
  <c r="F15" i="3"/>
  <c r="I14" i="3"/>
  <c r="H14" i="3"/>
  <c r="F14" i="3"/>
  <c r="I13" i="3"/>
  <c r="H13" i="3"/>
  <c r="F13" i="3"/>
  <c r="I12" i="3"/>
  <c r="H12" i="3"/>
  <c r="F12" i="3"/>
  <c r="I11" i="3"/>
  <c r="H11" i="3"/>
  <c r="F11" i="3"/>
  <c r="I10" i="3"/>
  <c r="H10" i="3"/>
  <c r="F10" i="3"/>
  <c r="I9" i="3"/>
  <c r="H9" i="3"/>
  <c r="F9" i="3"/>
  <c r="I8" i="3"/>
  <c r="H8" i="3"/>
  <c r="F8" i="3"/>
  <c r="I7" i="3"/>
  <c r="H7" i="3"/>
  <c r="F7" i="3"/>
  <c r="I6" i="3"/>
  <c r="H6" i="3"/>
  <c r="F6" i="3"/>
  <c r="I5" i="3"/>
  <c r="H5" i="3"/>
  <c r="F5" i="3"/>
  <c r="I4" i="3"/>
  <c r="H4" i="3"/>
  <c r="F4" i="3"/>
  <c r="I3" i="3"/>
  <c r="H3" i="3"/>
  <c r="F3" i="3"/>
  <c r="I47" i="2"/>
  <c r="H47" i="2"/>
  <c r="F47" i="2"/>
  <c r="I46" i="2"/>
  <c r="H46" i="2"/>
  <c r="F46" i="2"/>
  <c r="I45" i="2"/>
  <c r="H45" i="2"/>
  <c r="F45" i="2"/>
  <c r="I44" i="2"/>
  <c r="H44" i="2"/>
  <c r="F44" i="2"/>
  <c r="I43" i="2"/>
  <c r="H43" i="2"/>
  <c r="F43" i="2"/>
  <c r="I42" i="2"/>
  <c r="H42" i="2"/>
  <c r="F42" i="2"/>
  <c r="I41" i="2"/>
  <c r="H41" i="2"/>
  <c r="F41" i="2"/>
  <c r="I40" i="2"/>
  <c r="H40" i="2"/>
  <c r="F40" i="2"/>
  <c r="I39" i="2"/>
  <c r="H39" i="2"/>
  <c r="F39" i="2"/>
  <c r="I38" i="2"/>
  <c r="H38" i="2"/>
  <c r="F38" i="2"/>
  <c r="I37" i="2"/>
  <c r="H37" i="2"/>
  <c r="F37" i="2"/>
  <c r="I36" i="2"/>
  <c r="H36" i="2"/>
  <c r="F36" i="2"/>
  <c r="I35" i="2"/>
  <c r="H35" i="2"/>
  <c r="F35" i="2"/>
  <c r="I34" i="2"/>
  <c r="H34" i="2"/>
  <c r="F34" i="2"/>
  <c r="I33" i="2"/>
  <c r="H33" i="2"/>
  <c r="F33" i="2"/>
  <c r="I32" i="2"/>
  <c r="H32" i="2"/>
  <c r="F32" i="2"/>
  <c r="I31" i="2"/>
  <c r="H31" i="2"/>
  <c r="F31" i="2"/>
  <c r="I30" i="2"/>
  <c r="H30" i="2"/>
  <c r="F30" i="2"/>
  <c r="I29" i="2"/>
  <c r="H29" i="2"/>
  <c r="F29" i="2"/>
  <c r="I28" i="2"/>
  <c r="H28" i="2"/>
  <c r="F28" i="2"/>
  <c r="I27" i="2"/>
  <c r="H27" i="2"/>
  <c r="F27" i="2"/>
  <c r="I26" i="2"/>
  <c r="H26" i="2"/>
  <c r="F26" i="2"/>
  <c r="I25" i="2"/>
  <c r="H25" i="2"/>
  <c r="F25" i="2"/>
  <c r="I24" i="2"/>
  <c r="H24" i="2"/>
  <c r="F24" i="2"/>
  <c r="I23" i="2"/>
  <c r="H23" i="2"/>
  <c r="F23" i="2"/>
  <c r="I22" i="2"/>
  <c r="H22" i="2"/>
  <c r="F22" i="2"/>
  <c r="I21" i="2"/>
  <c r="H21" i="2"/>
  <c r="F21" i="2"/>
  <c r="I20" i="2"/>
  <c r="H20" i="2"/>
  <c r="F20" i="2"/>
  <c r="I19" i="2"/>
  <c r="H19" i="2"/>
  <c r="F19" i="2"/>
  <c r="I18" i="2"/>
  <c r="H18" i="2"/>
  <c r="F18" i="2"/>
  <c r="I17" i="2"/>
  <c r="H17" i="2"/>
  <c r="F17" i="2"/>
  <c r="I16" i="2"/>
  <c r="H16" i="2"/>
  <c r="F16" i="2"/>
  <c r="I15" i="2"/>
  <c r="H15" i="2"/>
  <c r="F15" i="2"/>
  <c r="I14" i="2"/>
  <c r="H14" i="2"/>
  <c r="F14" i="2"/>
  <c r="I13" i="2"/>
  <c r="H13" i="2"/>
  <c r="F13" i="2"/>
  <c r="I12" i="2"/>
  <c r="H12" i="2"/>
  <c r="F12" i="2"/>
  <c r="I11" i="2"/>
  <c r="H11" i="2"/>
  <c r="F11" i="2"/>
  <c r="I10" i="2"/>
  <c r="H10" i="2"/>
  <c r="F10" i="2"/>
  <c r="I9" i="2"/>
  <c r="H9" i="2"/>
  <c r="F9" i="2"/>
  <c r="I8" i="2"/>
  <c r="H8" i="2"/>
  <c r="F8" i="2"/>
  <c r="I7" i="2"/>
  <c r="H7" i="2"/>
  <c r="F7" i="2"/>
  <c r="I6" i="2"/>
  <c r="H6" i="2"/>
  <c r="F6" i="2"/>
  <c r="I5" i="2"/>
  <c r="H5" i="2"/>
  <c r="F5" i="2"/>
  <c r="I4" i="2"/>
  <c r="H4" i="2"/>
  <c r="F4" i="2"/>
  <c r="I3" i="2"/>
  <c r="H3" i="2"/>
  <c r="F3" i="2"/>
  <c r="I45" i="1"/>
  <c r="H45" i="1"/>
  <c r="F45" i="1"/>
  <c r="I44" i="1"/>
  <c r="H44" i="1"/>
  <c r="F44" i="1"/>
  <c r="I43" i="1"/>
  <c r="H43" i="1"/>
  <c r="F43" i="1"/>
  <c r="I42" i="1"/>
  <c r="H42" i="1"/>
  <c r="F42" i="1"/>
  <c r="I41" i="1"/>
  <c r="H41" i="1"/>
  <c r="F41" i="1"/>
  <c r="I40" i="1"/>
  <c r="H40" i="1"/>
  <c r="F40" i="1"/>
  <c r="I39" i="1"/>
  <c r="H39" i="1"/>
  <c r="F39" i="1"/>
  <c r="I38" i="1"/>
  <c r="H38" i="1"/>
  <c r="F38" i="1"/>
  <c r="I37" i="1"/>
  <c r="H37" i="1"/>
  <c r="F37" i="1"/>
  <c r="I36" i="1"/>
  <c r="H36" i="1"/>
  <c r="F36" i="1"/>
  <c r="I35" i="1"/>
  <c r="H35" i="1"/>
  <c r="F35" i="1"/>
  <c r="I34" i="1"/>
  <c r="H34" i="1"/>
  <c r="F34" i="1"/>
  <c r="I33" i="1"/>
  <c r="H33" i="1"/>
  <c r="F33" i="1"/>
  <c r="I32" i="1"/>
  <c r="H32" i="1"/>
  <c r="F32" i="1"/>
  <c r="I31" i="1"/>
  <c r="H31" i="1"/>
  <c r="F31" i="1"/>
  <c r="I30" i="1"/>
  <c r="H30" i="1"/>
  <c r="F30" i="1"/>
  <c r="I29" i="1"/>
  <c r="H29" i="1"/>
  <c r="F29" i="1"/>
  <c r="I28" i="1"/>
  <c r="H28" i="1"/>
  <c r="F28" i="1"/>
  <c r="I27" i="1"/>
  <c r="H27" i="1"/>
  <c r="F27" i="1"/>
  <c r="I26" i="1"/>
  <c r="H26" i="1"/>
  <c r="F26" i="1"/>
  <c r="I25" i="1"/>
  <c r="H25" i="1"/>
  <c r="F25" i="1"/>
  <c r="I24" i="1"/>
  <c r="H24" i="1"/>
  <c r="F24" i="1"/>
  <c r="I23" i="1"/>
  <c r="H23" i="1"/>
  <c r="F23" i="1"/>
  <c r="I22" i="1"/>
  <c r="H22" i="1"/>
  <c r="F22" i="1"/>
  <c r="I21" i="1"/>
  <c r="H21" i="1"/>
  <c r="F21" i="1"/>
  <c r="I20" i="1"/>
  <c r="H20" i="1"/>
  <c r="F20" i="1"/>
  <c r="I19" i="1"/>
  <c r="H19" i="1"/>
  <c r="F19" i="1"/>
  <c r="I18" i="1"/>
  <c r="H18" i="1"/>
  <c r="F18" i="1"/>
  <c r="I17" i="1"/>
  <c r="H17" i="1"/>
  <c r="F17" i="1"/>
  <c r="I16" i="1"/>
  <c r="H16" i="1"/>
  <c r="F16" i="1"/>
  <c r="I15" i="1"/>
  <c r="H15" i="1"/>
  <c r="F15" i="1"/>
  <c r="I14" i="1"/>
  <c r="H14" i="1"/>
  <c r="F14" i="1"/>
  <c r="I13" i="1"/>
  <c r="H13" i="1"/>
  <c r="F13" i="1"/>
  <c r="I12" i="1"/>
  <c r="H12" i="1"/>
  <c r="F12" i="1"/>
  <c r="I11" i="1"/>
  <c r="H11" i="1"/>
  <c r="F11" i="1"/>
  <c r="I10" i="1"/>
  <c r="H10" i="1"/>
  <c r="F10" i="1"/>
  <c r="I9" i="1"/>
  <c r="H9" i="1"/>
  <c r="F9" i="1"/>
  <c r="I8" i="1"/>
  <c r="H8" i="1"/>
  <c r="F8" i="1"/>
  <c r="I7" i="1"/>
  <c r="H7" i="1"/>
  <c r="F7" i="1"/>
  <c r="I6" i="1"/>
  <c r="H6" i="1"/>
  <c r="F6" i="1"/>
  <c r="I5" i="1"/>
  <c r="H5" i="1"/>
  <c r="F5" i="1"/>
  <c r="I4" i="1"/>
  <c r="H4" i="1"/>
  <c r="F4" i="1"/>
  <c r="I3" i="1"/>
  <c r="H3" i="1"/>
  <c r="F3" i="1"/>
</calcChain>
</file>

<file path=xl/sharedStrings.xml><?xml version="1.0" encoding="utf-8"?>
<sst xmlns="http://schemas.openxmlformats.org/spreadsheetml/2006/main" count="1100" uniqueCount="544">
  <si>
    <t>Formularz asortymentowo-cenowy
„Zakup i dostawa produktów żywnościowych do kuchni Przedszkola nr 416 im. UNICEF w Warszawie w 2027 r.”
Znak postępowania: 1/P416/Z.O/2026
Część nr 1 – Pieczywo i wyroby cukiernicze</t>
  </si>
  <si>
    <t>LP.</t>
  </si>
  <si>
    <t>NAZWA PRODUKTU</t>
  </si>
  <si>
    <t>JEDNOSTKA MIARY</t>
  </si>
  <si>
    <t>ILOŚĆ</t>
  </si>
  <si>
    <t>CENA NETTO
ZA JEDNOSTKĘ</t>
  </si>
  <si>
    <t>WARTOŚĆ NETTO</t>
  </si>
  <si>
    <t>STAWKA VAT</t>
  </si>
  <si>
    <t>KWOTA VAT</t>
  </si>
  <si>
    <t>WARTOŚĆ BRUTTO</t>
  </si>
  <si>
    <t>BUŁKA WINOGRONOWA, bez konserwantów i polepszaczy, sztucznych barwników, 1 szt. waga 60-80 g</t>
  </si>
  <si>
    <t>szt.</t>
  </si>
  <si>
    <t>BUŁKA GRAHAMKA Z ZIARNEM,  bez konserwantów, polepszaczy i sztucznych barwników, waga 1szt 60-80G</t>
  </si>
  <si>
    <t>BUŁECZKA KUKURYDZIANA : bez konserwantów i polepszaczy, sztucznych barwników, mąka pszenna, mąka kukurydziana, zakwas pszenny, drożdże, ser twardy podpuszczkowy, pestki słonecznika, 1 szt. waga 60-70g</t>
  </si>
  <si>
    <t>BUŁECZKA GRAHAMKA, bez konserwantów i polepszaczy, sztucznych barwników, mąka graham, 1 sztuka waga 60-80g</t>
  </si>
  <si>
    <t>BUŁKA KAJZERKA PSZENNA: mąka PSZENNA, naturalny zakwas PSZENNY, drożdże, olej rzepakowy, bez konserwantów  i polepszaczy, 1 sztuka waga 50g</t>
  </si>
  <si>
    <t>BUŁKA KAJZERKA Z SEZAMEM lub MAKIEM- Pieczywo pszenne z sezamem: mąka PSZENNA, naturalny zakwas PSZENNY, drożdże , SEZAM LUB MAK (2,4%), bez konserwantów i polepszaczy, sztucznych barwników, 1 sztuka waga 50g</t>
  </si>
  <si>
    <t>BUŁKA SŁONECZNIKOWA, naturalny zakwas, bez konserwantów i sztucznych barwników, 1 sztuka  waga 60-80g</t>
  </si>
  <si>
    <t>BUŁKA FITNESS, naturalny zakwas, bez polepszaczy, konserwantów, sztucznych barwników, 1 sztuka waga 60-70g</t>
  </si>
  <si>
    <t>BUŁKA MAŚLANA ,zawierające maksymalnie 13,5 g cukrów w 100g produktu gotowego do spożycia, bez konserwantów i polepszaczy, 1 szt. waga 80-100g</t>
  </si>
  <si>
    <t>BUŁKA HERTOWKA, naturalny zakwas, bez polepszaczy, konserwantów, sztucznych barwników, 1 sztuka waga 80-100 g</t>
  </si>
  <si>
    <t>szt</t>
  </si>
  <si>
    <t>BUŁKA TARTA JASNA, z bułki pszennej- dopuszczalny dodoatek chleba pszennego bez skórki, opakowanie torebka papierowa 500g</t>
  </si>
  <si>
    <t>BUŁKA Wrocławska, mąka pszenna,naturalny zakwas, drożdże,1 sztuka waga  300-350g, bez konserwantów i polepszaczy, krojona</t>
  </si>
  <si>
    <t>CIABATA, mąka PSZENNA, drożdże, oliwa z oliwek,  bez konserwantów  i polepszaczy oraz sztucznych barwników. 1 sztuka waga  80-100g</t>
  </si>
  <si>
    <t>CHAŁKA, zawierające maksymalnie 13,5 g cukrów w 100g produktu gotowego do spożycia, skład: mąka pszenna, drożdże, bez konserwantów i polepszaczy, 1 szt. waga 300g</t>
  </si>
  <si>
    <t>CIASTO DROŻDŻOWE z KRUSZONKĄ i rodzynkami, zawierające maksymalnie 13,5 g cukrów w 100g produktu gotowego do spożycia, skład: mąka pszenna, jajka, drożdże, bez konserwantów i polepszaczy, waga 1kg</t>
  </si>
  <si>
    <t>kg</t>
  </si>
  <si>
    <t>CIASTO jogurtowe z owocami - zawierające maksymalnie 13,5 g cukrów w 100g produktu gotowego do spożycia,  bez konserwantów, polepszaczy i sztucznych barwników, porcja 600-700g</t>
  </si>
  <si>
    <t>CIASTO - MARCHEWKOWE, zawierające maksymalnie 13,5 g cukrów w 100g produktu gotowego do spożycia, bez konserwantów, polepszaczy i sztucznych barwników, SZT 1KG</t>
  </si>
  <si>
    <t>CHLEB BURACZANY- Pieczywo na bazie mąki żytniej lub pszennej na zakwasie z dodatkiem buraków, bez konserwantów, polepszaczy i  sztucznych barwników, op. 400-500g</t>
  </si>
  <si>
    <t>CHLEB CHŁOPSKI, NA ZAKWASIE NATURALNYM, BEZ KONSERWANTÓW, KROJONY OP.800g-900g</t>
  </si>
  <si>
    <t>CHLEB PRADAWNY, na zakwasie naturalnym,bez konserwantów i polepszaczy, krojony, 1szt. op 500-600g</t>
  </si>
  <si>
    <t>CHLEB SYCYLIJSKI Z SUSZONYMI POMIDORAMI , bez konserwantów, krojony, 1 szt. op. 550-650g</t>
  </si>
  <si>
    <t>CHLEB BALTONOWSKI-Pieczywo pszenno-żytnie: mąka pszenna, naturalny zakwas, drożdże,bez konserwantów i polepszaczy, sztucznych barwników, krojony, 1 sztuka -waga  500g</t>
  </si>
  <si>
    <t>CHLEB NA ZAKWASIE ORKISZOWYM Z ŁOPATY , bez konserwantów i barwników, krojony, 1 szt. op 500g</t>
  </si>
  <si>
    <t>CHLEB ORKISZOWY- mąka pszenna,żytnia, orkiszowa, naturalny zakwas,  bez konserwantów i polepszaczy, krojony, 1szt.  400g-450g</t>
  </si>
  <si>
    <t>CHLEB  GRYCZANY- Pieczywo pszenno-gryczane: mąka pszenna, naturalny zakwas, mąka gryczana ciemna, kasza gryczana, drożdże, miód wielokwiatowy, bez polepszaczy, konserwantów, sztucznych barwników, krojony, 1szt  350g-400g</t>
  </si>
  <si>
    <t>CHLEB ŻYTNI MAŚLAMKOWY-Pieczywo pszenno-żytnie, naturalny zakwas,  bez konserwantów i polepszaczy, sztucznych barwników, krojony, 1szt.op. 500g</t>
  </si>
  <si>
    <t>Chleb PEŁNOZIARNISTY - mąka razowa gruboziarnista, mąka żytnia , siemie lniane , sezam, płatki owsiane, bez drożdży, krojony, 1 szt. op. 500g</t>
  </si>
  <si>
    <t>CHLEB SŁONECZNIKOWY- Pieczywo pszenno-żytnie z ziarnami słonecznikiem: naturalny zakwas, mąka pszenna, słonecznik (15-16%), bez konserwantów i polepszaczy, krojony, 1szt. Op. 500g</t>
  </si>
  <si>
    <t>CHLEB RAZOWY-Pieczywo żytnio-pszenne: mąka żytnia razowa, naturalny zakwas, mąka pszenna, drożdże,  bez konserwantów i polepszaczy,  sztucznych barwników, krojony, 1szt. Op. 500g</t>
  </si>
  <si>
    <t>CHLEB z METRA ( RAZOWY, SŁONECZNIKOWY, STAROPOLSKI)- NAturalny zakwas, mąka żytnia, mąka pszenna, bez konserwantów i polepszaczy, sztucznych barwników, krojony, OP. 1,2kg</t>
  </si>
  <si>
    <t>CHLEB TOSTOWY- Pieczywo tostowe pszenne: mąka pszenna, naturalny zakwas, drożdże,  bez konserwantów i polepszaczy, sztucznych barwników, krojony, 1szt . 500g</t>
  </si>
  <si>
    <t>CHLEB STAROPOLSKI- chleb pszenny na naturalnym zakwasie żytnim, mąka żytnia, zakwas żytni, bez konserwantów  i polepszaczy, sztucznych barwników,  krojony, 1 szt.500g</t>
  </si>
  <si>
    <t>CHLEB WIEJSKI- Pieczywo pszenno-żytnie: mąka pszenna, naturalny zakwas, drożdże, mąka żytnia,  bez konserwantów i polepszaczy, sztucznych barwników,  krojony, 1szt.  -700-750g</t>
  </si>
  <si>
    <t>CHLEB GRAHAM-Pieczywo z mąki pszennej graham (typ 1850) z dopuszczalnym dodatkiem mąki pszennej piekarskiej lub mąki żytniej (udział mąki graham powinien wynosić minimum 50% całkowitej masy mąki), na zakwasie lub drożdżach, bez konserwantów, polepszaczy i sztucznych barwników op.450-500g</t>
  </si>
  <si>
    <t>CHLEB MINI-PYTLOWY- naturalny zakwas, mąka żytnia, bez konserwantów i polepszaczy, sztucznych barwników, krojony, 1szt op. 300g -350g</t>
  </si>
  <si>
    <t>CHLEB  Z ŻURAWINĄ-Pieczywo żytnio-pszenne z żurawiną, naturalny zakwas, bez konserwantów i polepszaczy sztucznych barwników,  krojony, 1szt. 400g -450g</t>
  </si>
  <si>
    <t>CHLEB LNIANY- Pieczywo żytnie-z siemieniem lnianym, naturalny zakwas, bez konserwantów i polepszaczy sztucznych barwników,  krojony, waga 450- 500g</t>
  </si>
  <si>
    <t>CHLEB Z KISZONĄ KAPUSTĄ, NA NATURALNYM ZAKWASIE, BEZ KONSERWANTÓW, KROJONY, OP. 500G</t>
  </si>
  <si>
    <t>DROŻDŻÓWKA z  SEREM, JABŁKIEM, zawierająca maksymalnie 13,5 g cukrów w 100g produktu gotowego do spożycia, skłąd: mąka pszenna, jajka, drożdże, nadzienie: biały ser, cukier, budyń waniliowy, bez konserwantów i polepszaczy, waga 1 szt. - 90-100g</t>
  </si>
  <si>
    <t>MUFINKA MARCHEWKOWA - zawierająca maksymalnie 13,5 g cukrów w 100g produktu gotowego do spożycia, ciasto z mąki pszennej z dodatkiem marchewki, cukru, oleju roślinnego, z nadzieniem z dynii, waga 1 sztuki 70-100g.</t>
  </si>
  <si>
    <t>PĄCZKI MINI, zawierające maksymalnie 13,5 g cukrów w 100g produktu gotowego do spożycia,  mąka pszenna, cukier, smalec, drożdże, jajka,bez konserwantów i polepszaczy, KG</t>
  </si>
  <si>
    <t>PĄCZKI, zawierające maksymalnie 13,5 g cukrów w 100g produktu gotowego do spożycia, mąka pszenna, smalec, drożdże, jajka, nadzienie marmolada wielowocowa, ciasto drożdżowe tradycyjne  z mąki pszennej, uformowane na kształt lekko spłaszczonej, mieszczącej się w dłoni kuli i usmażone w głębokim tłuszczu na kolor ciemnozłoty, waga 1 sztuki - 70g, bez konserwantów i polepszaczy</t>
  </si>
  <si>
    <t>RAZEM</t>
  </si>
  <si>
    <t>x</t>
  </si>
  <si>
    <t>Cena brutto za całość przedmiotu zamówienia:
Część nr 1, cena brutto: ..................................... zł, słownie: ................................................................................</t>
  </si>
  <si>
    <t>……………………………………….
Data; kwalifikowany podpis elektroniczny lub podpis zaufany lub podpis osobisty</t>
  </si>
  <si>
    <t>Formularz asortymentowo-cenowy
„Zakup i dostawa produktów żywnościowych do kuchni Przedszkola nr 416 im. UNICEF w Warszawie w 2027 r.”
Znak postępowania: 1/P416/Z.O/2026
Część nr 2 – Mrożonki i ryby</t>
  </si>
  <si>
    <t>MROŻONY AGREST- klasa I, bez kwiatostanów, szypułek, ogonków, owoce całe i zdrowe, dojrzałe, bez zanieczyszczeń organiznych i mineralnych, mrożone metodą IQF, zawartość niedojrzałych owoców max 5%, pękniętych max 5%, dopuszczalne jedynie minimalne oszronienie powierzchniowe,   cukry w owocach nie więcej niż 10 g, opakowanie 2500g - worek foliowy dopuszczony do kontaktu       z żywnością z czytelną etykietą zawierającą nazwę producenta, masę netto, partię produkcyjną, termin przydatności do spożycia, dostawa w warunkach nie wyższych niż -18 transportem specjallistycznym</t>
  </si>
  <si>
    <t>op.</t>
  </si>
  <si>
    <t>MROŻONA  JAGODA LEŚNA -  klasa I, bez kwiatostanów, szypułek, ogonków, owoce całe          i zdrowe, dojrzałe, bez zanieczyszczeń organiznych  i mineralnych, mrożone metodą IQF, zawartość niedojrzałych owoców max 5%, pękniętych max 5%, dopuszczalne jedynie minimalne oszronienie powierzchniowecukry w owocach nie więcej niż 10 g, opakowanie 2500g - worek foliowy dopuszczony do kontaktu z żywnością z czytelną etykietą zawierającą nazwę producenta, masę netto, partię produkcyjną, termin przydatności do spożycia, dostawa w warunkach nie wyższych niż -18 transportem specjallistycznym</t>
  </si>
  <si>
    <t>MROŻONA MALINA EXTRA -  bez kwiatostanów, szypułek, ogonków, owoce całe i zdrowe, dojrzałe, bez zanieczyszczeń organiznych i mineralnych, mrożone metodą IQF, zawartość niedojrzałych owoców max 5%, pękniętych max 5%, dopuszczalne jedynie minimalne oszronienie powierzchniowe, cukry w owocach nie więcej niż 10 g, opakowanie 2500g - worek foliowy dopuszczony do kontaktu                   z żywnością z czytelną etykietą zawierającą nazwę producenta, masę netto, partię produkcjyjną, termin przydatności do spożycia, dostawa w warunkach nie wyższych niż -18 transportem specjallistycznym</t>
  </si>
  <si>
    <t>MROŻONA PORZECZKA CZARNA - klasa I, bez kwiatostanów, szypułek, ogonków, owoce całe          i zdrowe, dojrzałe, bez zanieczyszczeń organiznych  i mineralnych, mrożone metodą IQF, zawartość niedojrzałych owoców max 5%, pękniętych max 5%, dopuszczalne jedynie minimalne oszronienie powierzchniowe, cukry w owocach nie więcej niż 10 g, opakowanie 2500g - worek foliowy dopuszczony do kontaktu z żywnością z czytelną etykietą zawierającą nazwę producenta, masę netto, partię produkcjyjną, termin przydatności do spożycia, dostawa w warunkach nie wyższych niż -18 transportem specjallistycznym</t>
  </si>
  <si>
    <t>MROŻONA PORZECZKA CZERWONA - klasa I, bez kwiatostanów, szypułek, ogonków, owoce całe          i zdrowe, dojrzałe, bez zanieczyszczeń organiznych  i mineralnych, mrożone metodą IQF, zawartość niedojrzałych owoców max 5%, pękniętych max 5%, dopuszczalne jedynie minimalne oszronienie powierzchniowe cukry w owocach nie więcej niż 10 g, opakowanie 2500g - worek foliowy dopuszczony do kontaktu z żywnością z czytelną etykietą zawierającą nazwę producenta, masę netto, partię produkcyjną, termin przydatności do spożycia, dostawa w warunkach nie wyższych niż -18 transportem specjalistycznym</t>
  </si>
  <si>
    <t>MROŻONA  TRUSKAWKA -  klasa I, bez kwiatostanów, szypułek, ogonków, owoce całe          i zdrowe, dojrzałe, bez zanieczyszczeń organiznych  i mineralnych, mrożone metodą IQF, zawartość niedojrzałych owoców max 5%, pękniętych max 5%, dopuszczalne jedynie minimalne oszronienie powierzchniowecukry w owocach nie więcej niż 10 g,  opakowanie 2500g - worek foliowy dopuszczony do kontaktu z żywnością z czytelną etykietą zawierającą nazwę producenta, masę netto, partię produkcyjną, termin przydatności do spożycia, dostawa w warunkach nie wyższych niż -18 transportem specjalistycznym</t>
  </si>
  <si>
    <t>MROŻONA  WIŚNIA BEZ PESTKI -  klasa I, bez kwiatostanów, szypułek, ogonków, owoce całe          i zdrowe, dojrzałe, bez zanieczyszczeń organiznych  i mineralnych, mrożone metodą IQF, zawartość niedojrzałych owoców max 5%, pękniętych max 5%, dopuszczalne jedynie minimalne oszronienie powierzchniowecukry w owocach nie więcej niż 10 g, opakowanie 2500g - worek foliowy dopuszczony do kontaktu z żywnością z czytelną etykietą zawierającą nazwę producenta, masę netto, partię produkcjyjną, termin przydatności do spożycia, dostawa w warunkach nie wyższych niż -18 transportem specjalistycznym</t>
  </si>
  <si>
    <t>MROŻONA MIESZANKA KOMPOTOWA ŚLIWKOWA /porzeczka czarna, porzeczka czerwona, wiśnia b/p, śliwka b/p), klasa I, bez kwiatostanów, szypułek, ogonków, owoce całe          i zdrowe, dojrzałe, bez zanieczyszczeń organiznych  i mineralnych, mrożone metodą IQF, zawartość niedojrzałych owoców max 5%, pękniętych max 5%, dopuszczalne jedynie minimalne oszronienie powierzchniowe cukry w owocach nie więcej niż 10 g - opakowanie 2500g - worek foliowy dopuszczony do kontaktu z żywnością z czytelną etykietą zawierającą nazwę producenta, masę netto, partię produkcjyjną, termin przydatności do spożycia, dostawa w warunkach nie wyższych niż -18 transportem specjalistycznym</t>
  </si>
  <si>
    <t>MROŻONE BROKUŁY RÓŻYCZKI - warzywa mrożone bez dodatku soli, cukru, substancji konserwujących oraz innych dodatków chemicznych, bez przebarwień, ciemnych plam, śladów żerowania szkodników, mrożone metodą IQF klasa I, różyczki 20-40 mm, bez łodyg zbiorczych, produkt niemodyfikowany genetycznie, opakowanie 2500g - worek foliowy dopuszczony do kontaktu                   z żywnością z czytelną etykietą zawierającą nazwę producenta, masę netto, partię produkcyjną, termin przydatności do spożycia, dostawa w warunkach nie wyższych niż -18 transportem specjalistycznym</t>
  </si>
  <si>
    <t>MROŻONA BRUKSELKA - warzywa mrożone bez dodatku soli, cukru, substancji konserwujących oraz innych dodatków chemicznych, bez przebarwień, ciemnych plam, śladów żerowania szkodników, mrożone metodą IQF klasa I, produkt niemodyfikowany genetycznie, opakowanie 2500g - worek foliowy dopuszczony do kontaktu                   z żywnością, z czytelną etykietą zawierającą nazwę producenta, masę netto, partię produkcyjną, termin przydatności do spożycia, dostawa w warunkach nie wyższych niż -18 transportem specjalistycznym</t>
  </si>
  <si>
    <t>MROŻONE BURAKI PURRE- warzywa mrożone bez dodatku soli, cukru, substancji konserwujących oraz innych dodatków chemicznych, bez przebarwień, ciemnych plam, zazieleń, śladów żerowania szkodników, mrożone metodą IQF klasa I, produkt niemodyfikowany genetycznie, opakowanie 500g - worek foliowy dopuszczony do kontaktu                   z żywnością z czytelną etykietą zawierającą nazwę producenta, masę netto, partię produkcyjną, termin przydatności do spożycia, dostawa w warunkach nie wyższych niż -18 transportem specjalistycznym</t>
  </si>
  <si>
    <t>MROŻONA FASOLKA SZPARAGOWA ŻÓŁTA/ZIELONA - krojona lub w całości, warzywa mrożone bez dodatku soli, cukru, substancji konserwujących oraz innych dodatków chemicznych, bez przebarwień, ciemnych plam, śladów żerowania szkodników, mrożone metodą IQF klasa I, produkt niemodyfikowany genetycznie, opakowanie 2500g - worek foliowy dopuszczony do kontaktu                   z żywnością, z czytelną etykietą zawierającą nazwę producenta, masę netto, partię produkcyjną, termin przydatności do spożycia, dostawa w warunkach nie wyższych niż -18 transportem specjalistycznym</t>
  </si>
  <si>
    <t>MROŻONY GROSZEK- warzywa mrożone bez dodatku soli, cukru, substancji konserwujących oraz innych dodatków chemicznych, bez przebarwień, ciemnych plam, śladów żerowania szkodników, mrożone metodą IQF klasa I, produkt niemodyfikowany genetycznie, opakowanie 2000g - worek foliowy dopuszczony do kontaktu                   z żywnością, z czytelną etykietą zawierającą nazwę producenta, masę netto, partię produkcyjną, termin przydatności do spożycia, dostawa w warunkach nie wyższych niż -18 transportem specjalistycznym</t>
  </si>
  <si>
    <t>MROŻONY KALAFIOR RÓŻYCZKI - warzywa mrożone bez dodatku soli, cukru, substancji konserwujących oraz innych dodatków chemicznych, bez przebarwień, ciemnych plam, zazieleń, śladów żerowania szkodników, mrożone metodą IQF klasa I, różyczki 20-40 mm, bez łodyg zbiorczych, produkt niemodyfikowany genetycznie, opakowanie 2500g - worek foliowy dopuszczony do kontaktu                   z żywnością, z czytelną etykietą zawierającą nazwę producenta, masę netto, partię produkcyjną, termin przydatności do spożycia, dostawa w warunkach nie wyższych niż -18 transportem specjalistycznym</t>
  </si>
  <si>
    <t>MROŻONA MARCHEW KROJONA W KOSTKĘ - warzywa mrożone bez dodatku soli, cukru, substancji konserwujących oraz innych dodatków chemicznych, bez przebarwień, ciemnych plam, zazieleń, śladów żerowania szkodników, mrożone metodą IQF klasa I,  produkt niemodyfikowany genetycznie,  opakowanie 2500g - worek foliowy dopuszczony do kontaktu z żywnością, z czytelną etykietą zawierającą nazwę producenta, masę netto, partię produkcyjną, termin przydatności do spożycia, dostawa w warunkach nie wyższych niż -18 transportem specjalistycznym</t>
  </si>
  <si>
    <t>MROŻONA MARCHEW KULKA - głeboko mrożona formowana w kulki o jednolotej wielkości o średnicy 15-25 mm lub 12-18 mm, warzywa mrożone bez dodatku soli, cukru, substancji konserwujących oraz innych dodatków chemicznych, bez przebarwień, ciemnych plam, zazieleń, śladów żerowania szkodników, mrożone metodą IQF klasa I, produkt niemodyfikowany genetycznie, opakowanie 2000g - worek foliowy dopuszczony do kontaktu                   z żywnością, z czytelną etykietą zawierającą nazwę producenta, masę netto, partię produkcyjną, termin przydatności do spożycia, dostawa w warunkach nie wyższych niż -18 transportem specjalistycznym</t>
  </si>
  <si>
    <t>MROŻONA MARCHEW MINI - w całości, drobne, młode, dobrze wyselekcjowane pod względem wielkości, długość w przedziale: 3-6 cm, barwa intensywnie pomarańczowa, jednolita dla całej partii, warzywa mrożone bez dodatku soli, cukru, substancji konserwujących oraz innych dodatków chemicznych, bez przebarwień, ciemnych plam, zazieleń, śladów żerowania szkodników, mrożone metodą IQF klasa I, produkt niemodyfikowany genetycznie,  opakowanie 2500g - worek foliowy dopuszczony do kontaktu z żywnością,  z czytelną etykietą zawierającą nazwę producenta, masę netto, partię produkcyjną, termin przydatności do spożycia, dostawa w warunkach nie wyższych niż -18 transportem specjallistycznym</t>
  </si>
  <si>
    <t>MROŻONE PALUSZKI WARZYWNE - wykonane      z naturalnych składników, bez dodatku konserwantów   i sztucznych barwników, dla wegetarian, W skład paluszków wchodzą m.in. marchewka, groszek, ziemniaki oraz kukurydza, skład panierki : mąka pszenna i sera, do pieczenia     w piekarniku- opakowanie 300g</t>
  </si>
  <si>
    <t>MROŻONY SZPINAK ROZDROBNIONY BRYKIET - mrożony IQF lub równoważnia zapobiegająca zbryleniu, formowany w brykiety, warzywa mrożone bez dodatku soli, cukru, substancji konserwujących oraz innych dodatkow chemicznych, bez przebarwień, ciemnych plam, śladów żerowania szkodników, mrożone metodą IQF klasa I, produkt niemodyfikowany genetycznie, opakowanie 2500g - worek foliowy dopuszczony do kontaktu z żywnością,  z czytelną etykietą zawierającą nazwę producenta, masę netto, partię produkcyjną, termin przydatności do spożycia, dostawa w warunkach nie wyższych niż -18 transportem specjallistycznym</t>
  </si>
  <si>
    <t>MROŻONY SZPINAK Z SOSEM ŚMIETANOWYM NA BAZIE ŚWIEŻEJ ŚMIETANY, zawartość szpinaku 60%, śmietana min. 9%, nie może zawierać tłuszczów utwardzonych, w postaci kostek, opakowanie 450 g - worek foliowy dopuszczony do kontaktu z żywnością,  z czytelną etykietą zawierającą nazwę producenta, masę netto, partię produkcyjną, termin przydatności do spożycia, dostawa w warunkach nie wyższych niż -18 transportem specjalistycznym</t>
  </si>
  <si>
    <t>MROŻONA MIESZANKA CHIŃSKA - produkt 100% naturalny, może mieć zmienny asortymentowo skład /kiełki fasoli Mung, marchew, papryka, grzyby Mun, cebula, pory, pędy bambusa/- opakowanie 2500g - worek foliowy dopuszczony do kontaktu                   z żywnością,  z czytelną etykietą zawierającą nazwę producenta, masę netto, partię produkcyjną, termin przydatności do spożycia, dostawa w warunkach nie wyższych niż -18 transportem specjalistycznym</t>
  </si>
  <si>
    <t>MROŻONA WŁOSZCZYZNA PASKI /marchew 40-50%, seler 10-20%, pietruszka 20-30%, por 10-20%/- warzywa krojone równomiernie w paski/słupki, warzywa mrożone bez dodatku soli, cukru, substancji konserwujących oraz innych dodatków chemicznych, bez przebarwień, ciemnych plam, zazieleń, śladów żerowania szkodników, mrożone metodą IQF klasa I, produkt niemodyfikowany genetycznie, opakowanie 2500g - worek foliowy dopuszczony do kontaktu z żywnością,  z czytelną etykietą zawierającą nazwę producenta, masę netto, partię produkcyjną, termin przydatności do spożycia, dostawa w warunkach nie wyższych niż -18 transportem specjalistycznym</t>
  </si>
  <si>
    <t>MROŻONA MIESZANKA WARZYWNA 9-SKŁADNIKOWA /kalafior, marchew, por, groszek, kukurydza, seler, pietruszka, fasolka szparagowa, brokuł/, warzywa mrożone bez dodatku soli, cukru, substancji konserwujących oraz innych dodatków chemicznych, bez przebarwień, ciemnych plam, zazieleń, śladów żerowania szkodników, mrożone metodą IQF klasa I, różyczki 20-40 mm, bez łodyg zbiorczych, produkt niemodyfikowany genetycznie,  opakowanie 2000g - worek foliowy dopuszczony do kontaktu  z żywnością,  z czytelną etykietą zawierającą nazwę producenta, masę netto, partię produkcyjną, termin przydatności do spożycia, dostawa w warunkach nie wyższych niż -18 transportem specjallistycznym</t>
  </si>
  <si>
    <t>MROŻONY BUKIET WARZYW KWIATOWY /marchew+kalafior+brokuły/, mieszanka skłądająca się z warzyw w zmiennych proporcjach, składniki jednolite w masie, warzywa mrożone bez dodatku soli, cukru, substancji konserwujących oraz innych dodatków chemicznych, bez przebarwień, ciemnych plam, zazieleń, śladów żerowania szkodników, mrożone metodą IQF klasa I, różyczki 20-40 mm, bez łodyg zbiorczych, produkt niemodyfikowany genetycznie, , opakowanie 2500g - worek foliowy dopuszczony do kontaktu z żywnością, z czytelną etykietą zawierającą nazwę producenta, masę netto, partię produkcyjną, termin przydatności do spożycia, dostawa w warunkach nie wyższych niż -18 transportem specjalistycznym</t>
  </si>
  <si>
    <t>MROŻONE FRYTKI KARBOWANE DO PIEKARNIKA, ziemniaczane, wstępnie podsmażone i głęboko zamrożone, przygotowane w piekarniku, bez użycia tłuszczu, opakowanie 2500g - worek foliowy dopuszczony do kontaktu z żywnością,              z czytelną etykietą zawierającą nazwę producenta, masę netto, partię produkcyjną, termin przydatności do spożycia, dostawa w warunkach nie wyższych niż -18 transportem specjalistycznym</t>
  </si>
  <si>
    <t>MROŻONA MIESZANKA WARZYWNA TYPU WARZYWA NA PATELNIĘ złożoną z krojonych warzyw, dopuszczalne przyprawy wyłącznie naturalne zioła, mieszanka złożona z warzyw np. marchew, cukinia, brokuł, kalafior, papryka kolorowa, fasolka szparagowa, kukurydza, groszek, 450-500 g  - worek foliowy dopuszczony do kontaktu                   z żywnością,  z czytelną etykietą zawierającą nazwę producenta, masę netto, partię produkcyjną, termin przydatności do spożycia, dostawa w warunkach nie wyższych niż -18 transportem specjalistycznym</t>
  </si>
  <si>
    <t>POLĘDWICA CAŁA Z DORSZA ATLANTYCKIEGO, świeża, chłodzona, klasa I IQF, bez ości, bez skóry, 100% ryby, bez substancji dodatkowych w tym polifosforanów, konserwantów, glazury wodnej, bez ości, wyrostków ościstych, błony otrzewnej, pochodząca z legalnych, kontrolowanych połowów FAO 27, krawędzie równe, gładkie, tkanka rybia jędrna i sprężysta, każda partia musi posiadać oznakowanie umożliwiające indentyfikację</t>
  </si>
  <si>
    <t>ŁOSOŚ WĘDZONY NA GORĄCO LUB CIEPŁO, filet/ dzwonko/stek</t>
  </si>
  <si>
    <t>ŁOSOŚ DZIKI WĘDZONY NA ZIMNO, SKŁAD : łosoś pacyficzny, sól, wędzony dymem z drewna bukowego, produkt pochodzący z łowiska posiadającego certyfikat MSC, plastrowany, zapakowany próżniowo na tacce, minimalny termin przydatności do spożycia - 10 dni od daty dostawy, opakowanie 75g - 100g</t>
  </si>
  <si>
    <t>ŁOSOŚ DZIKI PACYFICZNY SOCKEYE/CHONOOK/COHO FILET ZE SKÓRĄ Z WÓD ALASKI, ŚWIEŻY, klasa I IQF, nierozmrażany, niska zawartość tłuszczu, 100% ryby, bez substancji dodatkowych w tym polifosforanów, konserwantów, glazury wodnej, bez ości, wyrostków ościstych, błony otrzewnej, pochodząca z legalnych, kontrolowanych połowów FAO 27, krawędzie równe, gładkie, tkanka rybia jędrna i sprężysta, każda partia musi posiadać oznakowanie umożliwiające indentyfikację,obszar połowu 67, opakowanie 3000-4000g</t>
  </si>
  <si>
    <t>MAKRELA WĘDZONA świeża, wędzona tusza bez głowy, bez aromatu dymu wędzarniczego, substancji zagęszczających, barwników, wzmaczniaczy smaku,  w sposób tradycyjny, rozmiar tuszy 250-300g, pojedyńcze sztuki</t>
  </si>
  <si>
    <t>NOTOTENIA świeża, wędzona tusza bez głowy         i ogona, bez aromatu dymu wędzarniczego, substancji zagęszczających, barwników, wzmaczniaczy smakuna gorąco  w tradycyjny sposób bez konserwantów)</t>
  </si>
  <si>
    <t>FILET OKOŃ NILOWY SHP (Ryby bez wody - extra SHP), klasa I IQF, bez skóry, 100% ryby, bez substancji dodatkowych w tym polifosforanów, konserwantów, glazury wodnej, bez ości, wyrostków ościstych, błony otrzewnej, pochodząca z legalnych, kontrolowanych połowów FAO 27, krawędzie równe, gładkie, tkanka rybia jędrna i sprężysta, każda partia musi posiadać oznakowanie umożliwiające indentyfikację, opakowanie 6000 g netto, termin przydatności min. 6 m-cy</t>
  </si>
  <si>
    <t>FILET LABRAKS SHP OKOŃ MORSKI (Ryby bez wody - extra SHP), klasa I IQF, bez skóry, 100% ryby, bez substancji dodatkowych w tym polifosforanów, konserwantów, glazury wodnej, bez ości, wyrostków ościstych, błony otrzewnej, pochodząca z legalnych, kontrolowanych połowów FAO 27, krawędzie równe, gładkie, tkanka rybia jędrna i sprężysta, każda partia musi posiadać oznakowanie umożliwiające indentyfikację, opakowanie 5000 g netto</t>
  </si>
  <si>
    <t>FILET MIRUNA SHP (Ryby bez wody - extra SHP), klasa I IQF, 6+ bez skóry, 100% ryby, bez substancji dodatkowych w tym polifosforanów, konserwantów, glazury wodnej, bez ości, wyrostków ościstych, błony otrzewnej, pochodząca z legalnych, kontrolowanych połowów FAO 27, krawędzie równe, gładkie, tkanka rybia jędrna i sprężysta, każda partia musi posiadać oznakowanie umożliwiające indentyfikację, opakowanie 6800 g</t>
  </si>
  <si>
    <t>DORADA patroszona, wędzona tusza, bez aromatu dymu wędzarniczego, substancji zagęszczających, barwników, wzmaczniaczy smaku, wędzona na gorąco w dymie   z drzew liściastych, tusza ok. 300-500g</t>
  </si>
  <si>
    <t>DORADA królewska/chorwacka, filet świeży, 100% ryby, bez substancji dodatkowych w tym polifosforanów, konserwantów, glazury wodnej, bez ości, wyrostków ościstych, błony otrzewnej, pochodząca z legalnych, kontrolowanych połowów FAO 27, krawędzie równe, gładkie, tkanka rybia jędrna i sprężysta, każda partia musi posiadać oznakowanie umożliwiające indentyfikację</t>
  </si>
  <si>
    <t>FILET SANDACZ,Filety w rozmiarze: 500-700g/szt,. ze skórą, PBI, klasa I IQF, 100% ryby, bez substancji dodatkowych w tym polifosforanów, konserwantów, glazury wodnej, bez ości, wyrostków ościstych, błony otrzewnej, pochodząca z legalnych, kontrolowanych połowów FAO 27, krawędzie równe, gładkie, tkanka rybia jędrna i sprężysta, każda partia musi posiadać oznakowanie umożliwiające indentyfikację, opakowanie 3500-4000 g</t>
  </si>
  <si>
    <t>TUŃCZYK W SOSIE WŁASNYM, kawałki, skład :     z tuńczyka żółtopłetwego lub białego min. 70%, wody,soli, puszka, duże kawałki, bez dodatku oleju i konserwantów, z certyfikatem zrównoważonego rybołówstwa (np. MSC), bogaty w kwasy omega-3., bez GMO, puszka  170g-200g</t>
  </si>
  <si>
    <t>puszka</t>
  </si>
  <si>
    <t>TUŃCZYK 95% stek z kroplą oliwy z oliwek, porcja jednolitego mięśnia, puszka 120g</t>
  </si>
  <si>
    <t>SIELAWA WĘDZONA, świeża, tradycyjnie wędzona,pojedyńcze sztuki, duże tusze, bez głowy, bez aromatu dymu wędzarniczego, substancji zagęszczających, barwników, wzmaczniaczy smaku</t>
  </si>
  <si>
    <t>FILET TREWAL WĘDZONY na ciepło, w dzwonkach, bez głowy, bez aromatu dymu wędzarniczego, substancji zagęszczających, barwników, wzmaczniaczy smaku</t>
  </si>
  <si>
    <t>FILET ZĘBACZ, wędzony na ciepło, stek lub dzwonko, bez głowy, bez aromatu dymu wędzarniczego, substancji zagęszczających, barwników, wzmaczniaczy smaku</t>
  </si>
  <si>
    <t>ZĘBACZ PSTRY filet bez skóry SHP, PBI, klasa I IQF, kraj pochodzenia Wyspy owcze, 100% ryby, bez substancji dodatkowych w tym polifosforanów, konserwantów, glazury wodnej, bez ości, wyrostków ościstych, błony otrzewnej, pochodząca z legalnych, kontrolowanych połowów FAO 27, krawędzie równe, gładkie, tkanka rybia jędrna i sprężysta, każda partia musi posiadać oznakowanie umożliwiające indentyfikację, opakowanie 6,8kg</t>
  </si>
  <si>
    <t>Cena brutto za całość przedmiotu zamówienia:
Część nr 2, cena brutto: ..................................... zł, słownie: ................................................................................</t>
  </si>
  <si>
    <t>Formularz asortymentowo-cenowy
„Zakup i dostawa produktów żywnościowych do kuchni Przedszkola nr 416 im. UNICEF w Warszawie w 2027 r.”
Znak postępowania: 1/P416/Z.O/2026
Część nr 3 – Warzywa i owoce</t>
  </si>
  <si>
    <t>ANANAS świeży, dojrzały, barwa żółta, bez objawów gnicia, zmarznięcia, bez pożółkłych i zwiędniętych części, bez śladów pleśni, waga min. 1700 - 2000g</t>
  </si>
  <si>
    <t>ARBUZ klasa I wg Rozporządzenia Komisji WE nr 1093/97 , bez objawów gnicia, zmarznięcia, bez zarysowań i otarć z żółtą barwą na skórze, o średnicy min. 20 cm, bez śladów pleśni</t>
  </si>
  <si>
    <t>AVOCADO HASS READY TO EAT (chropowata, twarda ciemna skórka, jsanozielona barwa miejsca po ogonku - szypulce), pochodzenie Meksyk, wielkość sezonowa, bez objawów gnicia, zmarznięcia, zwiędniętych części, bez śladów pleśni</t>
  </si>
  <si>
    <t>BAKŁAŻAN - waga 250-300 g, bez objawów gnicia, zmarznięcia, bez pożółkłych i zwiędniętych części, bez śladów pleśni</t>
  </si>
  <si>
    <t>BANANY extra lub klasa I wg Rozporządzenia Komisji WE nr 2257/94 odmiana, CHIQUITTA (listopad-marzec), owoce zdrowe, całe, czyste, bez uszkodzeń mechanicznych, jędrne o barwie skórki jednolicie żółtej lub żółtej z zielonymi końcami, bez oznak przejrzałości, brązowych plam i zaparzenia owoców, bez objawów gnicia, zmarznięcia, bez zwiędniętych części, bez śladów pleśni, kiście min. 5-6 szt., długość owoców min. 15 cm</t>
  </si>
  <si>
    <t>BANANY extra lub klasa I wg Rozporządzenia Komisji WE nr 2257/94,  odmiana CHIQUITTA (kwiecień-październik), owoce zdrowe, całe, czyste, bez uszkodzeń mechanicznych, jędrne o barwie skórki jednolicie żółtej lub żółtej z zielonymi końcami, bez oznak przejrzałości, brązowych plam i zaparzenia owoców, bez objawów gnicia, zmarznięcia, bez  zwiędniętych części, bez śladów pleśni,  kiście min. 5-6 szt., długość owoców min. 15 cm</t>
  </si>
  <si>
    <t>BATATY, bez objawów gnicia, zmarznięcia, bez pożółkłych i zwiędniętych części, bez śladów pleśni, bez zranień mechanicznych lub przez szkodniki, waga pojedynczej bulwy 200-500 g, odmiana np..: Evangeline lub Beauregard, transport w temp. min. +12 C</t>
  </si>
  <si>
    <t>BORÓWKA AMERYKAŃSKA, extra lub klasa I, owoce jędrne, wyrośnięte, ciemnoniebieskiej lub czarnej barwie, bez objawów gnicia, zmarznięcia, bez pożółkłych i zmarszczonych śladów, bez śladów pleśni, owoce min. 12 mm lub 14-19 mm, wyrównane pod względem wielkości, opakowanie 250g</t>
  </si>
  <si>
    <t>opakowanie</t>
  </si>
  <si>
    <t>BOTWINA, pęczek  min. 200-300 g, korzenie nie większej średnicy niż 20 mm, długość 25-35 cm, świeże, jędrne, zdrowe, dobrze wykształcone o naturalnie czerwonopurpurowym zabarwieniu (niedopuszczalne objawy pleśni, gnicia lub zaparzenia), liście bez plam, pożółkłych                     i zaschniętych części, zanieczyszczeń obcych (części traw, chwastów), czyste, wolne od szkodników i uszkodzeń przez nich wyrządzonych</t>
  </si>
  <si>
    <t>pęczek</t>
  </si>
  <si>
    <t>BROKUŁY, różyczki zwarte, całkowicie zamknięte, średnica 15-20 cm, barwa intensywna zielona,  bez objawów gnicia, zmarznięcia, bez pożółkłych i zwiędniętych części, bez śladów pleśni i mokrej zglinizny, długość głąba nie dłuższa niż 10 cm, min. 400g</t>
  </si>
  <si>
    <t>BRUKSELKA, min, średnica główki 20 mm, barwa zielona lub ciemnozielona, bez zażółceń, główki powinny być świeże, czyste, zdrowe (bez objawów gnicia, pleśni, zmarznięcia), zwarte, zamknięte</t>
  </si>
  <si>
    <t>BRZOSKWINIE  RWK UE 543/2011,  gatunek I, słodkie, owoce całe, zdrowe, bez zawilgocenia powierzchniowego, minimalny kaliber A 57-63 mm, 30-50% owocu pokryte rumieńcem, owoce układane jednowarstwowo, bez objawów gnicia, zmarznięcia, bez pożółkłych i zwiędniętych części, bez śladów pleśni</t>
  </si>
  <si>
    <t>BRZOSKWINIE PARAGUAYO,  RWK UE 543/2011, gatunek I, słodkie, kaliber A 67-72 mm (dopuszczalny mix kaliber A i B min. 61 mm), owoce jędrne i twarde ułożone jdenowarstwowo, bez objawów obicia i otarcia, gnicia, zmarznięcia, bez pożółkłych i zwiędniętych części, bez śladów pleśni</t>
  </si>
  <si>
    <t>BÓB ŚWIEŻY, klasa I, pochodzący z bieżących zbiorów, nasiona dobrze wykształcone, jędrne, całe, jasnozielone (charakterystyczne dla świeżego bobu). Niedopuszczalne są nasiona żółknące, brunatniejące lub z widocznymi plamami, zniekształcone, pęknięte lub uszkodzone mechanicznie, produkt wolny od żywych i martwych szkodników oraz śladów ich bytowania, widocznych objawów chorób grzybowych, bakteryjnych oraz pleśni, wolny od zanieczyszczeń organicznych np. liście i nieorganicznych np. ziemia,  (opakowanie woreczki foliowe przeznaczone do kontaktu z żywnością 500g )</t>
  </si>
  <si>
    <t>op</t>
  </si>
  <si>
    <t>BURAKI CZERWONE, klasa I, konsumpcyjne, ćwikłowe, kształt kulisty bez białych lub jasnych pierścieni, średnica 50-90 mm, partia dostarczana wyrównana pod wzgledem wielkości, dopuszczalna róznica max. 25 mm, bez obcego zapachu, dobrej jakości, bez liści, wielkość średnia, świeże, całe, zdrowe (bez oznak gnicia, śladów pleśni, zmarznięcia), czyste, jędrne, wolne od szkodników     i szkód przez nich wyrządzonych, pozbawione nieprawidłowej wilgoci zewnętrznej, oczyszczone       z ziemi</t>
  </si>
  <si>
    <t>CEBULA BIAŁA (bez szczypioru), gat. 1, wielkość średnia, sucha, cała, ścisła, jędrna, czysta, zdrowa, bez objawów wyrośnięcia, (bez objawów gnicia, śladów pleśni, zmarznięcia)</t>
  </si>
  <si>
    <t>CEBULA CZERWONA (wielkośc średnia), gat.1, sucha, cała, ścisła, jędrna, czysta, zdrowa, bez objawów wyrośnięcia (bez objawów gnicia, śladów pleśni, zmarznięcia)</t>
  </si>
  <si>
    <t>CEBULKA SZALOTKA, sucha, cała, ścisła, jędrna, czysta, zdrowa, bez objawów wyrośnięcia (bez objawów gnicia, śladów pleśni, zmarznięcia)</t>
  </si>
  <si>
    <t>CEBULA CUKROWA, o łagodnym i lekko słodkim smaku, z delikatnym, soczystym miąższem i białą skórką, sucha, cała, ścisła, jędrna, czysta, zdrowa, bez objawów wyrośnięcia (bez objawów gnicia, śladów pleśni, zmarznięcia)</t>
  </si>
  <si>
    <t>CUKINIA, świeże, twarde, czyste, zdrowe, jędrna, ciemnozielona, bez objawów gnicia, zmarznięcia, bez pożółkłych i zwiędniętych części, bez śladów pleśni</t>
  </si>
  <si>
    <t>CYKORIA ŻÓŁTA, świeża, jędrna, czysta, cała, zwarta, zdrowa (bez oznak gnicia, śladów pleśni)</t>
  </si>
  <si>
    <t>CYKORIA CZERWONA, świeża, jędrna, czysta, cała, zwarta, zdrowa (bez oznak gnicia, śladów pleśni)</t>
  </si>
  <si>
    <t>CYTRYNA kaliber 50-65 mm, kraj pochodzenia: Hiszpania, Turcja, bez objawów gnicia, zmarznięcia, bez zwiędniętych części, bez śladów pleśni, bez oparzeń słonecznych</t>
  </si>
  <si>
    <t>CZOSNEK ŚWIEŻY extra lub klasa I, (min. 80g), krajowy, bez uszkodzeń mechanicznych i śladów szkodników, główki o zwartych ząbkach otulone dobrze przylegającą skórką, o barwie białej z wyrażnymi fioletowo-różowymi pręgami/żyłkami, bez objawów gnicia, zmarznięcia, bez zwiędniętych części, bez śladów pleśni, bez otarć skórki zewnętrznej</t>
  </si>
  <si>
    <t>DAKTYLE ŚWIEŻE, extra lub klasa I, odmiana: Medjool lub Sukari, całe, naturalne, nie zawierają żadnych środków chemicznych,  siarki i GMO, pochodzenie: z Iranu Płd., 500 g, opakowanie chroniące przed zgnieceniem</t>
  </si>
  <si>
    <t>DYMKA ZE SZCZYPIOREM, pęczki min. 90 g, 5 sztuk cebulek z pełnym, długim szczypiorem, bez objawów gnicia, zmarznięcia, bez pożółkłych i zwiędniętych części, bez śladów pleśni, bez cech wyrośnięcia szczypioru</t>
  </si>
  <si>
    <t>DYNIA HOKKAIDO, dojrzała, słodka, owoce okrągłe lub lekko gruszkowate, skórka twarda, gładka o intesywnie barwie pomarańczowej lub pomarańczowo-czerwonej, bez głębokich,  (wrzesień-grudzień), min. 800 g-2000 g, , bez objawów gnicia, zmarznięcia, bez pożółkłych i zwiędniętych części, bez śladów pleśni</t>
  </si>
  <si>
    <t>DYNIA, Muscat de Provence (Prowansalska), dojrzała, słodka (wrzesień-grudzień), min. 3000g - 7000g, skórka żebrowana barwy ciemnozielonej do brązowo-pomarańczowej, pokryta lekko woskowym nalotem,  bez uszkodzeń mechanicznych, bez objawów gnicia, zmarznięcia, bez  zwiędniętych części, bez śladów pleśni</t>
  </si>
  <si>
    <t>FIGI ŚWIEŻE, ułożone jednowarstwowo w gniazdach, bez wycieku soku, śladów zgniecenia lub obicia,  bez objawów gnicia, zmarznięcia, bez zwiędniętych części, bez śladów pleśni</t>
  </si>
  <si>
    <t>FASOLKA SZPARAGOWA ŻÓŁTA, klasa I, jędrna, strąki młode, całe, czyste, bez nadmiarowego zawilgocenia, bez zielonych przebarwień,  bez łyka, bez objawów gnicia, zmarznięcia, bez pożółkłych       i zwiędniętych części, bez śladów pleśni</t>
  </si>
  <si>
    <t>GRANATY, bez objawów gnicia, zmarznięcia, bez pożółkłych i zwiędniętych części, bez śladów pleśni</t>
  </si>
  <si>
    <t>GREJFRUT CZERWONY, extra lub klasa I, owoce zdrowe, jędrne średnicy 8-10 cm, kaliber handlowy 45-55, bez objawów gnicia, zmarznięcia, bez zwiędniętych części, bez śladów pleśni, bez uszkodzeń mechanicznych</t>
  </si>
  <si>
    <t>GREJFRUT ZIELONY SWEETIE, extra lub klasa I, skórka o barwie intesywnozielonej do żółtozielonej, waga jednostkowa w przedziale 200 - 400 g, bez objawów gnicia, zmarznięcia, bez zwiędniętych części, bez śladów pleśni, bez uszkodzeń mechanicznych</t>
  </si>
  <si>
    <t>GRUSZKI, I klasa (krajowe), (klapsa, lukasówka), (konferencja - w okresie zimowym), zdrowe, bez uszkodzeń mechanicznych, kaliber min. 55-65 mm, skórka gładka, bez objawów gnicia, zmarznięcia, bez  zwiędniętych części, bez śladów pleśni</t>
  </si>
  <si>
    <t>IMBIR ŚWIEŻY KORZEŃ, kłącza zdrowe, twarde, bez pęknięć i rdzawej skórki, pozbawione nieprawidłowej wilgoci zezwnętrznej, bez objawów gnicia, zmarznięcia, bez pożółkłych i zwiędniętych części, bez śladów pleśni</t>
  </si>
  <si>
    <t>JABŁKA KOMPOTOWE (np. Szara Reneta, Antonówka, Landzberska, krajowe) - klasa I,  odmianya kwaśno-winna, odporna na rozpadanie się na wodnistą masę, kaliber/średnica min. 70 mm +, owoce jednej dostawy wyrównane wielkościowo, bez objawów gnicia, zmarznięcia, bez zwiędniętych części, bez śladów pleśni, bez śladów porażenia</t>
  </si>
  <si>
    <t>JABŁKA, typu Golden delicious, Ligol, Champion, Delikates, Celeste, Alwa, Gala, Paulared, klasa I, owoce jednej partii wyrównane wielkościowo, bez śladów porażenia, średnica owoców 80-100 mm, skórka cienka, delikatna, gładka i miękka, bez objawów gnicia, zmarznięcia, bez pożółkłych                                i zwiędniętych części, bez śladów pleśni</t>
  </si>
  <si>
    <t>JAJA KONSUMPCYJNE KURZE, świeże (z wolnego wybiegu, klasa L duże - 63-73g, nr ,,0" lub ,,1"), zdezynfekowane za pomocą promienia ultrafioletowego, bez GMO</t>
  </si>
  <si>
    <t>JAJA OD KURKI ZIELONONÓŻKI LUB ZIELONONÓŻKI KUROPATWIANEJ świeże               (z wolnego wybiegu, klasa L, waga min. 55 g), zdezynfekowane za pomocą promienia ultrafioletowego, bez GMO</t>
  </si>
  <si>
    <t>JAJKA PRZEPIÓRCZE OD POLSKICH PRZEPIÓREK,  (z wolnego wybiegu, klasa L, waga min. 42 g), zdezynfekowane za pomocą promienia ultrafioletowego, bez GMO opakowanie 18szt</t>
  </si>
  <si>
    <t>KALAFIOR (min. 800g), : świeże, czyste, zdrowe (bez oznak gnicia, śladów pleśni oraz uszkodzeń takich jak skazy, obicia), liście otulające żywozielone, świeże, ściśle przylegające do różyczek, barwa jednolita białado kremowej, bez przebarwień, min. średnica 18-20 cm, całe, twarde, o gęstej strukturze, z krótko przyciętym głąbem (usunięta cała część niejadalna głąba), wolne od owadów i szkodników oraz uszkodzeń spowodowanych przez choroby i szkodniki</t>
  </si>
  <si>
    <t>KALAREPA, bulwy młode, jędrne, skórka cienka, gładka, delikatna, bez stwardnień, silnych ordzawień, brak włóknistości i pęknięć, świeża, zdrowa (bez oznak gnicia, pleśni), czysta, bez liści, bez zdrewnień, średnica korzenia w najszerszym miejscu 50-80 mm</t>
  </si>
  <si>
    <t>KAPUSTA BIAŁA (główka 1500g-2000g),  odmiany sałatkowe, wczesne, średniowczesne lub średniopóźne, smak łagodny, wyraziście słodki, pozbawiony goryczki, liście cienkie, elastyczne, bez silnego i grubego unerwienia, główki powinny być świeże, czyste, zdrowe (bez objawów gnicia, śladów pleśni), zwarte, bez oznak kwitnienia, wolne od owadów i szkodników oraz uszkodzeń spowodowanych przez choroby i szkodniki, pozbawione nieprawidłowej wilgoci zewnętrznej</t>
  </si>
  <si>
    <t>KAPUSTA STOŻKOWA - głowka w kszatłcie stożka (główka 1500 -2000g),  główki powinny być świeże, czyste, zdrowe (bez objawów gnicia, śladów pleśni), zwarte, bez oznak kwitnienia, wolne od owadów          i szkodników oraz uszkodzeń spowodowanych przez choroby i szkodniki, pozbawione nieprawidłowej wilgoci zewnętrznej;</t>
  </si>
  <si>
    <t>KAPUSTA CZERWONA, główka 1800-2000g,  klasa I, średnica główki min. 20 cm, główki powinny być świeże, czyste, zdrowe (bez objawów gnicia, śladów pleśni), zwarte, bez oznak kwitnienia, wolne od owadów i szkodników oraz uszkodzeń spowodowanych przez choroby i szkodniki, pozbawione nieprawidłowej wilgoci zewnętrznej;</t>
  </si>
  <si>
    <t>KAPUSTA KISZONA BIAŁA, barwa jasnożółta lub oliwkowżółta jednolita w całej masie, wyprodukowana metodą naturalnej fermentacji, nie przekwaszona, bez dodatku octu, bez konserwantów i substancji wybielających, opakowanie wiaderko plastikowe z atestem PZH przeznaczone do żywności  z plombą - (zabezpieczenie nienaruszalności)  z czytelną etykietą zawierającą pełny skład, dane producenta, termin przydatności min. 21 dni od dostawy, 3000g</t>
  </si>
  <si>
    <t>KAPUSTA CZERWONA KISZONA, barwa od purpurowej do ciemnoczerwonej, nie przekwaszona, bez dodatku octu,opakowanie wiaderko plastikowe     z atestem PZH przeznaczone do żywności  z plombą    - (zabezpieczenie nienaruszalności)  z czytelną etykietą zawierającą pełny skład, dane producenta, termin przydatności min. 21 dni od dostawy, 3000g</t>
  </si>
  <si>
    <t>KAPUSTA MŁODA, główka min. 1000g (maj-lipiec), główki całe, zdrowe, jędrne, bez uszkodzeń mechanicznych, zwarte i elastyczne, bez objawów gnicia, zmarznięcia, bez pożółkłych i zwiędniętych części, bez śladów pleśni</t>
  </si>
  <si>
    <t>KAPUSTA PEKIŃSKA (foliowana), klasa I,  główki średniej wielkości, liście o świeżej zielonej barwiezewnętrznej, bez objawów gnicia, zmarznięcia, bez pożółkłych i zwiędniętych części, bez śladów pleśni, masa min. 800 g</t>
  </si>
  <si>
    <t>KAPUSTA WŁOSKA, główka 1500-1900g, główki powinny być świeże, czyste, zdrowe (bez objawów gnicia, śladów pleśni), zwarte, bez oznak kwitnienia, wolne od owadów i szkodników oraz uszkodzeń spowodowanych przez choroby i szkodniki, pozbawione nieprawidłowej wilgoci zewnętrznej;</t>
  </si>
  <si>
    <t>KIEŁKI ŚWIEŻE, (słonecznik, rzodkiewka, brokuł, kapusta czerwona, fasola mung i inne rodzaje) opakowanie 50-100g, termin przydatnosci do spożycia 3-4 dni,  bez objawów gnicia, zmarznięcia, bez pożółkłych i zwiędniętych części, bez śladów pleśni</t>
  </si>
  <si>
    <t>KIWI klasa I, (sztuka 110-170g, dostawa na palecie), owoce lekko elastyczne w dotyku bez objawów gnicia, zmarznięcia, bez pożółkłych i zwiędniętych części, bez śladów pleśni</t>
  </si>
  <si>
    <t>KIWI MINI, skórka jadalna, gładka, bez włosków,bez śladów porażenia, owoce jędrne, w opakowaniu chroniącym przed zgnieceniem, bez objawów gnicia, zmarznięcia, bez pożółkłych i zwiędniętych części, bez śladów pleśni, opakowanie 125 - 150 g</t>
  </si>
  <si>
    <t>KOPEREK (natka), pęczek bez korzeni - waga 50-100g, pęczek uformowanyz gęstych, zdrowych, dobrze rozwiniętych łodyg o intensywnej, zielonej barwie, zapach silny, łodygi cienkie, silnie powiązane gumką lub sznurkiem, świeży, zdrowy (bez oznak pleśni, gnicia lub zaparzenia), bez plam, pożółkłych i zaschniętych części, pędów kwiatostanowych i innych zanieczyszczeń obcych (traw, chwastów)</t>
  </si>
  <si>
    <t>KOPER WŁOSKI KORZEŃ (FENKUŁ), bulwy świeże, drowe, jędrne, bez uszkodzeń, kształt kulisty lub jajowaty, bez objawów gnicia, zmarznięcia, bez pożółkłych i zwiędniętych części, bez śladów pleśni</t>
  </si>
  <si>
    <t>KUMKWAT, owoce zdrowe o jednolitej, pomarańczowej barwie, bez gałązek i rozgałęzionych szypułek, kaliber 4/5, ogonki równo przycięte, max. 2 szt. ogonków, bez objawów gnicia, zmarznięcia, bez pożółkłych i zwiędniętych części, bez śladów pleśni, opakowanie 250 g</t>
  </si>
  <si>
    <t>LIMONKA, owoce całe, zdrowe, jędrne, barwa jednolicie ielona, średnica 1 szt. 40-55 mm, bez objawów gnicia, zmarznięcia, bez pożółkłych              i zwiędniętych części, bez śladów pleśni</t>
  </si>
  <si>
    <t>LYCHEE, luzem, skórka jędrna, chropowata              z wyraźnymi brodawkami, bez uszkodzeń mechanicznych, kolor od różowego-czerwonego do czerwono-brązowego,wielkość min. 3 mm, bez objawów gnicia, zmarznięcia, bez pożółkłych i zwiędniętych części, bez śladów pleśni</t>
  </si>
  <si>
    <t>MALINY, extra lub klasa I, owoce jędrne, niezlepione, suche i sypkie, opakowanie 500g, (czerwiec               -październik), bez objawów gnicia, zmarznięcia, bez pożółkłych i zwiędniętych części, bez śladów pleśni</t>
  </si>
  <si>
    <t>MALINY, extra lub klasa I, owoce jędrne, niezlepione, suche i  sypkie, opakowanie 100 - 150 g, (listopad      - maj), bez objawów gnicia, zmarznięcia, bez pożółkłych i zwiędniętych części, bez śladów pleśni</t>
  </si>
  <si>
    <t>MANDARYNKA, extra lub klasa I, bezpestkowa ( typu klementine lub równoważna), klasa I, owoce zdrowe, kształtne, skórka cienka, elastyczna, łatwo obierająca się,  w jednej partii jednakowej wielkości, bez objawów gnicia, zmarznięcia,  zwiędniętych części, bez śladów pleśni</t>
  </si>
  <si>
    <t>MANGO DOJRZAŁE PROSTO Z DRZEWA LOTNICZE BY AIR PREMIUM, extra lub klasa I, pakowane         w przewiewne kartony producenta, duże owoce, dojrzała, średniotwarda skórka żółta lub pomarańczowa, odmiana Palmer/Kent, kraj pochodzenia: Indie, Peru, bez objawów gnicia, zmarznięcia, bez pozółkłych i zwiędłych częsci, bez śladów pleśni, owoce selekcjonowane, pakowane      w piankę ochronną, transportowane wyłacznie drogą lotniczą.</t>
  </si>
  <si>
    <t>MARAKUJA, klasa I, średnica 4-7 mm, odmiana fioletowa, , bez objawów gnicia, zmarznięcia, bez pożółkłych i zwiędniętych części, bez śladów pleśni, kraj pochodzenia: Brazylia, waga szt. 40-50g</t>
  </si>
  <si>
    <t>MARCHEW KAROTKA MŁODA Z NACIĄ, kształt regularny bez bocznych odrostów i rozgałązionych pęknięć, świeża, korzenie zdrowe, jędrne, barwa pomarańczowa, jednolita całej długości, średnica korzenia 25-35 mm, długość korzenia min. 15 cm max. 25 cm, pęczek min. 7 szt.wielkość sezonowa, bez objawów gnicia, zmarznięcia, bez pożółkłych       i zwiędniętych części, bez śladów pleśni</t>
  </si>
  <si>
    <t>MARCHEW JADALNA KAROTKA, klasa I, wielkość średnia, długość korzenia max 27 cm, średnica 20-25 mm, bez naci, myta, bez oznak gnicia, śladów pleśni, uszkodzeń spowodowanych przez
mróz, czysta, wolna od szkodników i szkód przez nich wyrządzonych,  pozbawiona nieprawidłowej wilgoci zewnętrznej, tj. należycie osuszona po umyciu, bez uszkodzenia korzenia;</t>
  </si>
  <si>
    <t>MARCHEWKI MINI, świeże, obrane, termin co najmniej kilkudniowy, opakowanie 100 - 200 g</t>
  </si>
  <si>
    <t>MELON ŻÓŁTY/MIODOWY/GALA, klasa I, waga sztuki  1200 - 1500g, owoce w jednej partii wyrównane pod względemwielkości, bez uszkodzeń mechanicznych, bez objawów gnicia, zmarznięcia,  zwiędniętych części, bez śladów pleśni</t>
  </si>
  <si>
    <t>MELON PIEL DE SAPO, gruba, chropowata skórka, elipsowaty kształt, ciemnozielona z żółtymi plamkami, owoc świeży i zdrowy, klasa I, waga sztuki 1200-2000g , bez objawów gnicia, zmarznięcia, bez pożółkłych i zwiędniętych części, bez śladów pleśni</t>
  </si>
  <si>
    <t>MELON DINO, klasa I, duże owoce o barwie skórki kremowo-białej lub jasnokremowej z nieregularnymi kremowo-zielonymi paskami lub centkami, klasa I, bez objawów gnicia, zmarznięcia, bez zwiędniętych części, bez śladów pleśni, waga min, 1900g</t>
  </si>
  <si>
    <t>MELON CANTALUPPE, waga minimum 1200g, owoce jędrne o charakterystycznej siatkowanej skórce, bez objawów gnicia, zmarznięcia, bez pożółkłych i zwiędniętych części, bez śladów pleśni  klasa I</t>
  </si>
  <si>
    <t>MELONOWIEC WŁAŚCIWY - PAPAJA, średniotwarda skórka żóta lub pomarańczowa z zielonymi przebarwieniami o dojrzałości konsumpcyjnej, 450 - 600 g</t>
  </si>
  <si>
    <t>MŁODE LISTKI klasa I, świeże, jędrne, bez śladów gnicia, zaparzenia, uwiędnięcia, naturalnie wybarwione, produkt oczyszczony, przebadany, gotowy do spożycia, pakowany po 75g z minimalnym okresem trwałości 3-4 dni, waga 75 g, różne rodzaje</t>
  </si>
  <si>
    <t>MORELE klasa I, owoce dojrzałe, bez cech przejrzałości, jędrne, mięsiste, bez śladów obicia, min. Kaliber 35 mm, powierzchnia owoców sucha,  bez objawów gnicia, zmarznięcia, zwiędniętych części, bez śladów pleśni</t>
  </si>
  <si>
    <t>NATKA PIETRUSZKI, pęczki świeże, gęste,  dobrze uformowane, liście bogate i dobrze rowinięte, udział części liściastej przeważający w 80% nad łodygą, (niedopuszczalne objawy pleśni, gnicia lub zaparzenia), bez plam, pożółkłych i zaschniętych część, pęczki duże min. 90-100g</t>
  </si>
  <si>
    <t>NEKTARYNKA, klasa I, owoce zdrowe, jędrne, bez uszkodzeń mechanicznych (obicie), średnica min. 56 mm, waga 1 sztuki 90-100g, bez objawów gnicia, zmarznięcia, bez zwiędniętych części, bez śladów pleśni</t>
  </si>
  <si>
    <t>OGÓREK GRUNTOWY ŚWIEŻY klasa I (krajowy), ogórki wyrównane w partii o długości 8-11 mm, średnicy 3-3,5 mm, jednolite odmianowo, kształtne     i smukłe, świeże, jędrne, czyste, całe, zdrowe (niedopuszczalne ogórki z objawami gnicia, śladami pleśni)</t>
  </si>
  <si>
    <t>OGÓREK KISZONY, klasa I, w naturalnym kwasie       z koprem, solą i czosnkiem, wytworzone w procesie naturalnej fermentacji, ogórki twarde, chrupkie,          o jednolitej strukturze bez pustych przestrzeni wewnątrz, bez dodatku sztucznych kwasów, konserwantów i barwników ora wzmaczniaczy smaku, wielkość wyrównana w danej partii: długość od 7 cm do 10 cm.( z atestem PZH przeznaczone do żywności  z plombą - (zabezpieczenie nienaruszalności)  z czytelną etykietą zawierającą pełny skład, dane producenta, termin przydatności min. 21 dni od dostawy) 3000g</t>
  </si>
  <si>
    <t>OGÓREK MAŁOSOLNY, ogórki świeże, jędrne, ze zbiorów 2027 r., poddane krótkiemu procesowi naturalnego kiszenia, produkt 100% naturalny, bez dodatku składników konserwujących, dopuszczalne skłądniki: ogórki gruntowe, woda, sól kamienna niejodowana, chrzan, czosnek, i koper, produkt wolny od sztucznych konserwantów, barwników, wzmacniaczy smaku oraz regulatorów kwasowości (np. kwasu octowego), wielkość wyrównana w danej partii: długość do 8 cm,(opakowanie wiaderko plastikowe przeznaczone do żywności  z plombą - zabezpieczenie nienaruszalności - z wygodnym uchwytem, 3000g</t>
  </si>
  <si>
    <t>OGÓREK ZIELONY SZKLARNIOWY ŚWIEŻY, klasa I,  (kwiecień-październik), całe, młode, drowe, jędrne, skórka gładka, bez pęknięć, otarć, plam, uszkodzeń mrozowych, średnica max. 4,0 cm, masa 1 szt. nie większa niż 250-350g, bez objawów gnicia, zmarznięcia, bez pożółkłych i zwiędniętych części, bez śladów pleśni</t>
  </si>
  <si>
    <t>OGÓREK ZIELONY SZKLARNIOWY ŚWIEŻY (listopad-marzec), całe, młode, drowe, jędrne, skórka gładka, bez pęknięć, otarć, plam, uszkodzeń mrozowych, średnica max. 4,0 cm, masa 1 szt. nie większa niż 250-350g,, bez objawów gnicia, zmarznięcia, bez pożółkłych i zwiędniętych części, bez śladów pleśni</t>
  </si>
  <si>
    <t>PAPRYKA CZERWONA (kwiecień-październik), klasa I, warzywa dobrze wykształcone, świeże, jędrne o barwie jednolicie czerwonej, wyrównanie pod względem wielkości w jednej partii, waga 1 szt. nie mniej niż 180g,  bez objawów gnicia, zmarznięcia, bez pożółkłych i zwiędniętych części, bez śladów pleśni</t>
  </si>
  <si>
    <t>PAPRYKA CZERWONA (listopad-marzec), klasa I, warzywa dobrze wykształcone, świeże, jędrne o barwie jednolicie czerwonej, wyrównanie pod względem wielkości w jednej partii, waga 1 szt. nie mniej niż 180g,  bez objawów gnicia, zmarznięcia, bez pożółkłych i zwiędniętych części, bez śladów pleśni</t>
  </si>
  <si>
    <t>PAPRYKA ŻÓŁTA (kwiecień-październik), klasa I, warzywa dobrze wykształcone, świeże, jędrne o barwie jednolicie żółtej, wyrównanie pod względem wielkości w jednej partii, waga 1 szt. nie mniej niż 180g, bez objawów gnicia, zmarznięcia, bez pożółkłych i zwiędniętych części, bez śladów pleśni</t>
  </si>
  <si>
    <t>PAPRYKA ŻÓŁTA (listopad-marzec), klasa I, warzywa dobrze wykształcone, świeże, jędrne o barwie jednolicie czerwonej, wyrównanie pod względem wielkości w jednej partii, waga 1 szt. nie mniej niż 180g, bez objawów gnicia, zmarznięcia, bez zwiędniętych części, bez śladów pleśni</t>
  </si>
  <si>
    <t>PHYSALIS, owoce dojrzałe, jędrne, zdrowe, wolne od uszkodzeń mechanicznych, barwa owoców intesywnie pomarańczowa. bez objawów gnicia, zmarznięcia, bez  zwiędniętych części, bez śladów pleśni, op. 100 - 125 g</t>
  </si>
  <si>
    <t>PIECZARKI ŚWIEŻE, klasa I, grzyby całe, jędrne, zdrowe, barwy białej, bez cech zbrązowienia, kapelusze zamknięte, bez  widocznych blaszek         i przebarwień, średnica kapelusza 3.5-5 cm, trzonki równo przycięte na krótko, bez objawów gnicia, zmarznięcia, bez zwiędniętych części, bez śladów pleśni</t>
  </si>
  <si>
    <t>PIETRUSZKA KORZENIOWA, klasa I,  zdrowe korzenie prawidłowo wykształcone bez bocznych rozgałęzień, rozwidleń, obcinane przy główce, bez oznak drewnienia, bez śladów żerowania szkodników i uszkodzeń mechanicznych, twarda, wielkość średnia, umyta, zdrowe (bez oznak gnicia, śladów pleśni, zmarznięcia)</t>
  </si>
  <si>
    <t>POMARAŃCZE TYPU NOWELINA lub równoważne, owoce  bez pestek, cienka skórka, jednorodnej wielkości  w jednej partii, bez objawów gnicia, zmarznięcia, bez zwiędniętych części, bez śladów pleśni</t>
  </si>
  <si>
    <t>POMELO YELLOW READY TO EAT, klasa I, owoce o regularnym kształcie, bez widocznych deformacji, śrdenica owocu 80-100 mm, jednorodnej wielkości     w jednej partii,  (listopad-styczeń), bez objawów gnicia, zmarznięcia, bez zwiędniętych części, bez śladów pleśni</t>
  </si>
  <si>
    <t>POMELO RED READY TO EAT  klasa I,  (listopad-styczeń), owoce o regularnym kształcie, bez widocznych deformacji, śrdenica owocu min.150 mm, jednorodnej wielkości  w jednej partii, bez objawów gnicia, zmarznięcia, bez pożółkłych i zwiędniętych części, bez śladów pleśni</t>
  </si>
  <si>
    <t>POMIDORKI KOKTAILOWE,klasa I, owoce twarde, jednolicie czerwone lub żółte, bez pęknięć, objawów chorobowych oraz zmarszczeń, opakowanie 250g dopuszczone do kontaktu z żywnością. słodkie, czerwone/żółte, (daktylowe, truskawkowe, śliwkowe), bez objawów gnicia, zmarznięcia, bez zwiędniętych części, bez śladów pleśni</t>
  </si>
  <si>
    <t>POMIDORY KUMATO/CZEKOLADOWE, klasa I, barwa od ciemnozielonobrązowej po mahoniowy lub ciemnoczekoladowy, owoce dojrzałe, średnica owoców równomierna w partii - min. 70 mm, bez zmarszczeń,  średnia wielkość, gatunek I, bez objawów gnicia, zmarznięcia, bez zwiędniętych części, bez śladów pleśni</t>
  </si>
  <si>
    <t>POMIDORY CZERWONE (kwiecień-październik), klasa I, owoce twarde, gruntowe/szklarniowe, wyrównane wielkością w całej partii, zdrowe, świeże, bez uszkodzeń mechanicznych, układane jednowarstwowo o intensywnej równomiernej barwie, bez zielonych piętek, bez plam, przebarwień i oznak chorob grzybowych, bez objawów gnicia, zmarznięcia, bez zwiędniętych części, bez śladów pleśni</t>
  </si>
  <si>
    <t>POMIDORY CZERWONE (listopad-marzec),klasa I, owoce twarde, gruntowe/szklarniowe, wyrównane wielkością w całej partii, zdrowe, świeże, bez uszkodzeń mechanicznych, układane jednowarstwowo o intensywnej równomiernej barwie, bez zielonych piętek, bez plam, przebarwień i oznak chorob grzybowych, bez objawów gnicia, zmarznięcia, bez  zwiędniętych części, bez śladów pleśni</t>
  </si>
  <si>
    <t>POMIDOR ŻÓŁTY (listopad - marzec), klasa I, owoce twarde, gruntowe/szklarniowe, wyrównane wielkością w całej partii, zdrowe, świeże, bez uszkodzeń mechanicznych, układane jednowarstwowo o intensywnej równomiernej barwie, bez zielonych piętek, bez plam, przebarwień i oznak chorob grzybowych, bez objawów gnicia, zmarznięcia, bez zwiędniętych części, bez śladów pleśni</t>
  </si>
  <si>
    <t>POMIDOR ŻÓŁTY (kwiecień - październik), klasa I, owoce twarde, gruntowe/szklarniowe, wyrównane wielkością w całej partii, zdrowe, świeże, bez uszkodzeń mechanicznych, układane jednowarstwowo o intensywnej równomiernej barwie, bez zielonych piętek, bez plam, przebarwień i oznak chorob grzybowych, bez objawów gnicia, zmarznięcia, bez pożółkłych i zwiędniętych części, bez śladów pleśni</t>
  </si>
  <si>
    <t>POMIDORY MALINOWE, klasa I, owoce twarde, gruntowe/szklarniowe, wyrównane wielkością w całej partii, zdrowe, świeże, bez uszkodzeń mechanicznych, układane jednowarstwowo o intensywnej równomiernej barwie, bez zielonych piętek, bez plam, przebarwień i oznak chorob grzybowych, bez objawów gnicia, zmarznięcia, bez  zwiędniętych części, bez śladów pleśni</t>
  </si>
  <si>
    <t>POMIDOR ŚLIWKOWY/CZERWONY/RZYMSKI na gałązce, kraj pochodzenia: Holandia, Polska, klasa I, owoce odmiany podłużnej o barwie równomiernie czerwonej, twarde, wyrównane wielkością w całej partii, zdrowe, świeże, bez uszkodzeń mechanicznych, układane jednowarstwowo o intensywnej równomiernej barwie, bez zielonych piętek, bez plam, przebarwień i oznak chorob grzybowych, bez objawów gnicia, zmarznięcia, bez zwiędniętych części, bez śladów pleśni</t>
  </si>
  <si>
    <t>POR, zdrowy (bez oznak gnicia, pleśni), zdrowe, czyste, jędrne, świeże, bez wyrośniętych twardych pędów,  wolny od szkodników i uszkodzeń przez nich wyrządzonych, pozbawiony nieprawidłowej wilgoci zewnętrznej, bez pędów nasiennych, z usuniętymi nieświeżymi lub zwiędnietymi liścmi, bez przyschniętych korzeni</t>
  </si>
  <si>
    <t>RZODKIEW BIAŁA, klasa I, zdrowe, chrupiące, całe korzenie, bez uszkodzeń mechanicznych, bez liściwielkość sezonowa, bez objawów gnicia, zmarznięcia, bez pożółkłych i zwiędniętych części, bez śladów pleśni</t>
  </si>
  <si>
    <t>RZODKIEWKA, klasa I, zdrowe, twarde, bez długich korzonków, okrągła, pęczki min. 200 g, bez objawów gnicia, zmarznięcia, bez pożółkłych i zwiędniętych częśc (zwłaszcza liści), bez śladów pleśni</t>
  </si>
  <si>
    <t>SAŁATA ENDYWIA, liście świeże, zielone, jędrne       i kruche, opakowanie nie mniej niż 200g, umyta, bez objawów gnicia, zmarznięcia, bez pożółkłych              i zwiędniętych części, bez śladów pleśni</t>
  </si>
  <si>
    <t>SAŁATA KĘDZIERZAWA  KOLOROWA (min. 300 g), klasa I,  liście całe, zdrowe, świeże,  bez objawów gnicia, zmarznięcia, bez pożółkłych  i zwiędniętych części, bez śladów pleśni</t>
  </si>
  <si>
    <t>SAŁATA LODOWA (pakowana każda główka osobno), klasa I, główki dobrze wykształcone, zwarte o jędrnych i chrupiących liściach o wadze 1 szt. 400-500g,  bez objawów gnicia, zmarznięcia, bez pożółkłych i zwiędniętych części, bez śladów pleśni</t>
  </si>
  <si>
    <t>SAŁATA MASŁOWA KRUCHA, klasa I, główki dobrze wykształcone, młode o barwie jasnozielonej, bez przebarwień, bez uszkodzeń mechanicznych, główka min. 150 g, bez objawów gnicia, zmarznięcia, bez pożółkłych i zwiędniętych części, bez śladów pleśni</t>
  </si>
  <si>
    <t>SAŁATA ROSZPONKA  (opakowanie min. 100g), klasa I, listki o intensywnej zielonej barwie, produkt czysty, pozbawiony zanieczyszczeń organicznych     i nieorganicznych, każde opakowanie musi zawierać czytelną etykietę oraz przydatność do spożycia, bez objawów gnicia, zmarznięcia, bez pożółkłych              i zwiędniętych części, bez śladów pleśni</t>
  </si>
  <si>
    <t>SAŁATA RUKOLA (opakowanie 100g) klasa I,  listki o intensywnej zielonej barwie, produkt czysty, pozbawiony zanieczyszczeń organicznych                 i nieorganicznych, każde opakowanie musi zawierać czytelną etykietę oraz przydatność do spożycia, umyta, bez objawów gnicia, zmarznięcia, bez pożółkłych i zwiędniętych części, bez śladów pleśni</t>
  </si>
  <si>
    <t>SAŁATY RÓŻNE - (MIX DO SAŁATEK w folii), mieszanka złożona z mixu 3 różnych odmian sałaty, liście lub ich fragmenty muszą być świeże, jędrne, o barwie charkterystycznej dla odmian, produkt dokładnie umyty oraz osuszony, przeznazony do bezpośredniego spożycia z datą przydatności minimum 5 dni,  opakowanie 150g, bez objawów gnicia, zmarznięcia, nie napuchnięte,  bez pożółkłych i zwiędniętych części, bez śladów pleśni</t>
  </si>
  <si>
    <t>SELER KORZENIOWY, klasa I, bez uszkodzeń mechanicznych i śladów po szkodnikach, średnica max 12 cm, zdrowy korzeń, twardy, wielkość średnia, umyty, bez objawów gnicia, zmarznięcia, bez pożółkłych i zwiędniętych części, bez śladów pleśni</t>
  </si>
  <si>
    <t>SELER NACIOWY (min. 300g), klasa I, ogonki liściowe zdrowe, jędrne, czyste,  bez objawów gnicia, zmarznięcia, bez pożółkłych i zwiędniętych części, bez śladów pleśni i plam chorobowych</t>
  </si>
  <si>
    <t>SZARON-KAKI klasa I,  (sezonowo październik-styczeń), owoce świeże, zdrowe, całe, bez uszkodzeń mechanicznych oraz wolne od szkodników, w fazie dojrzałości konsumpcyjnej, skórka gładka o barwie intensywnie pomarańczowej    z zachowaną szypułk, owoce wyrównane wielkościowo w przedziale 150-200g, bez objawów gnicia, zmarznięcia, bez pożółkłych i zwiędniętych części, bez śladów pleśni</t>
  </si>
  <si>
    <t>SZCZYPIOREK ŚWIEŻY, pęczek o wadze min. 40-50g, o cienkich, delikatnych rurkach liściowych, jędrnych o intensywnej zielonej barwie, czyste, zdrowe, suche!, wyrównanie pod wzgledem wielkości, bez korzeni i cebuli, bez objawów gnicia, zmarznięcia, bez pożółkłych i zwiędniętych części, bez śladów pleśni</t>
  </si>
  <si>
    <t>SZPINAK ŚWIEŻY, liście zdrowe o świeżym wyglądzie i intensywnej, naturalnej zielonej barwie pozbawiony grubych ogonków, umyty, opakowanie 125g, bez objawów gnicia, zmarznięcia, bez pożółkłych i zwiędniętych części, bez śladów pleśni</t>
  </si>
  <si>
    <t>ŚLIWKI  TYPU PREZYDENT lub równoważne, klasa I, średnia masa owocu min. 50g o regularnym, owalnym kształcie, skórka o barwie bordowo-niebieskiej lub fioletowej z nalotem woskowym, pestka łatwooddzielającą się w całości i łatwo, (styczeń - grudzień) dojrzałość konsumpcyjna, bez objawów gnicia, zmarznięcia, bez pożółkłych i zwiędniętych części, bez śladów pleśni</t>
  </si>
  <si>
    <t>ŚLIWKI  TYPU WĘGIERKA lub równoważne, extra lub klasa I, skórka mocno wybarwiona na ciemnograntowo, łatwo rodzielająca się, miąższ wodchodzący od pestki,  dojrzałość konsumpcyjna,  (sierpień-grudzień, krajowa), bez objawów gnicia, zmarznięcia, bez pożółkłych i zwiędniętych części, bez śladów pleśni</t>
  </si>
  <si>
    <t>ŚLIWKA CZERWONA LUB CIEMNA DUŻA typu Japońska, Czerwona, Renkloda, Ulena, Stanley, klasa I, owoce zdrowe, jędrne, czyste o regularnym okrągłym kształcie, dojrzałość konsumpcyjna, słodka (wrzesień - maj), średnia masa owocu 40g</t>
  </si>
  <si>
    <t>TRUSKAWKA, klasa I, krajowa, zdrowe, czyste, świeże, suche, czerwone na całej powierzchni ze świeżą i nie zasychającą szypułką, pakowane          w łubianki max po 2 kg, odmiana konsumpcyjna, słodka,  ( maj-czerwiec ), bez objawów gnicia, zmarznięcia, bez pożółkłych i zwiędniętych części, bez śladów pleśni</t>
  </si>
  <si>
    <t>WINOGRONA JASNE typu rodzynka lub równoważne, klasa I, świeże, deserowe, bezpestkowe, owoce jędrne, dojrzałe, słodkie            w smaku, bez zawilgocenia powierzchniowego, grona o jednolitym wybarwieniu, bez pestek, kiście, bez objawów gnicia, zmarznięcia, bez zwiędniętych części, bez śladów pleśni</t>
  </si>
  <si>
    <t>WINOGRONA CIEMNE  typu rodzynka lub równoważne, klasa I, świeże, deserowe, bezpestkowe, owoce jędrne, dojrzałe, słodkie            w smaku, bez zawilgocenia powierzchniowego, grona o jednolitym wybarwieniu, bez pestek, kiście, bez objawów gnicia, zmarznięcia, bez zwiędniętych części, bez śladów pleśni</t>
  </si>
  <si>
    <t>WŁOSZCZYZNA MŁODA (maj-czerwiec) min. 700g,  w składzie: marchew - 2-3 szt., seler - 1 szt., pietruszka - 1-2 szt., por - 1 szt., dobrze wykształcone, bez rozgałęzień, twarde, czyste, warzywa zdowe, młode z nacią, jędrne, nać świeża, jasnozielona, bez objawów gnicia, zmarznięcia, bez pożółkłych i zwiędniętych części, bez śladów pleśni</t>
  </si>
  <si>
    <t>ZIEMNIAKI MŁODE, klasa I, średniej wielkości, (maj-sierpień 2027), odmiany konsupcyjne, bulwy jędrne, zdrowe, całe o regularnym kształcie, dobrze wyrośnięte z dobrze wykształconą suchą skórką, oczyszczone z ziemi i innych zanieczyszczeń, bez śladów nadpsucia i porażenia, zazielenienia, przemrozenia, średnica poprzeczna bulwy 45-70 mm jednolite odmianowo, o kształcie i zabarwieniu miąższu typowym dla danej odmiany,</t>
  </si>
  <si>
    <t>ZIEMNIAKI BIAŁE, typu WELOX, DENAR, IRYS, klasa I,  odmiany konsupcyjne, bulwy jędrne, zdrowe, całe o regularnym kształcie, dobrze wyrośnięte          z dobrze wykształconą suchą skórką, oczyszczone   z ziemi i innych zanieczyszczeń, bez śladów nadpsucia i porażenia, zazielenienia, przemrozenia, średnica poprzeczna bulwy 45-70 mm jednolite odmianowo, o kształcie i zabarwieniu miąższu typowym dla danej odmiany,, (dostawy: cały rok;      w przypadku dostaw od miesiąca września 2027 dostarczane ziemniaki mogą pochodzić tylko            z produkcji 2027 roku)</t>
  </si>
  <si>
    <t>ZIEMNIAKI ZÓŁTE, typu DENAR, FLAMING, WINETA, LORD,  klasa I, odmiany konsupcyjne, bulwy jędrne, zdrowe, całe o regularnym kształcie, dobrze wyrośnięte z dobrze wykształconą suchą skórką, oczyszczone z ziemi i innych zanieczyszczeń, bez śladów nadpsucia i porażenia, zazielenienia, przemrozenia, średnica poprzeczna bulwy 45-70 mm jednolite odmianowo, o kształcie       i zabarwieniu miąższu typowym dla danej odmiany, (dostawy: cały rok; w przypadku dostaw od miesiąca września 2027 dostarczane ziemniaki mogą pochodzić tylko  z produkcji 2027 roku)</t>
  </si>
  <si>
    <t>ZIOŁA ŚWIEŻE W DONICZCE PRODUKCYJNEJ o średnicy min. 12 mm, klasa I, produkt świeży, zdrowy- oregano, bazylia, mięta, tymianek, kolendra, lubczyk, majeranek, rozmaryn, wielkość sezonowa/standardowa, produkt świeży, zdrowy, bez objawów gnicia, zmarznięcia, bez pożółkłych                i zwiędniętych części, bez śladów pleśni</t>
  </si>
  <si>
    <t>Cena brutto za całość przedmiotu zamówienia:
Część nr 3, cena brutto: ..................................... zł, słownie: ................................................................................</t>
  </si>
  <si>
    <t>Formularz asortymentowo-cenowy
„Zakup i dostawa produktów żywnościowych do kuchni Przedszkola nr 416 im. UNICEF w Warszawie w 2027 r.”
Znak postępowania: 1/P416/Z.O/2026
Część nr 4 – Mięso i wędliny</t>
  </si>
  <si>
    <t>FILET Z INDYKA WĘDLINA -  zawartość mięsa min. 85-90%, wędlina drobiowa z całego mięśnia (piersi indyka), bez dodatku mięsa rozdrobionego lub mechanicznie separowanego MOM, naturalne przyprawy, sól, zawartość tłuszczu poniżej 10g,  pochodzenia polskiego z oznaczeniem " PRODUKT POLSKI", pakowana próżniowo lub w atmosferze modyfikowanej MAP, w oryginalnym opakowaniu producenta zawierające etykietę w języku polskim z pełnym składem, nazwę produkt, minimalny termin przydatności min. 14 dni od daty dostawy.</t>
  </si>
  <si>
    <t>PARÓWKI Z KURCZAKA - 100 % mięsa ze 100g mięsa z kurczaka, waga 1 szt. nie więcej niż 5-5,5g tylko naturalne przyprawy, sól, bez konserwantów, bez fosforanów, glutaminianu monosodowego oraz innych wzmaczniaczy smaku, sztucznych barwinków, aromató, bez dodatku białka sojowego, wypełniaczy np. skrobi modyfikowanej, bez azotynu sodu, cukru   i glukozy, bez dodatku mięsa rozdrobnionego lub mechanicznie separowanego         -  MOM 0%, zawartość tłuszczu max 15-17g,  pochodzenia polskiego z oznaczeniem                     " PRODUKT POLSKI", pakowane próżniowo lub       w atmosferze modyfikowanej MAP,  w oryginalnym opakowaniu producenta zawierające etykietę w języku polskim z pełnym składem, nazwę produkt, minimalny termin przydatności min. 14 dni od daty dostawy.</t>
  </si>
  <si>
    <t>PARÓWKI Z SZYNKI - 100 % mięsa ze 100g mięsa wieprzowego z polskiej szynki, waga 1 szt. nie więcej niż 5-5,5gtylko naturalne przyprawy, sól, bez konserwantów, bez fosforanów, glutaminianu monosodowego oraz innych wzmaczniaczy smaku, sztucznych barwinków, aromató, bez dodatku białka sojowego, wypełniaczy np. skrobi modyfikowanej, bez azotynu sodu, cukru   i glukozy, bez dodatku mięsa rozdrobnionego lub mechanicznie separowanego -  MOM 0%, zawartość tłuszczu max 24%,  pochodzenia polskiego z oznaczeniem            " PRODUKT POLSKI", pakowane próżniowo lub       w atmosferze modyfikowanej MAP,  w oryginalnym opakowaniu producenta zawierające etykietę w języku polskim z pełnym składem, nazwę produkt, minimalny termin przydatności min. 14 dni od daty dostawy.</t>
  </si>
  <si>
    <t>PIERŚ WĘDZONA Z KURCZAKA - z jednego kawałka mięsa, bez: zagęstników i emulgatorów, skrobi modyfikowanej, gumy guar, barwników, konserwantów, azotanów i azotynów, glutaminianu sodu, fosforanów, wypełniaczy białka sojowego (skrobi), pektyn i wzmaczniaczy sodu,  pochodzenia polskiego z oznaczeniem " PRODUKT POLSKI", pakowana próżniowo, lub w atmosferze modyfikowanej MAP,  w oryginalnym opakowaniu producenta zawierające etykietę w języku polskim    z pełnym składem, nazwę produkt, minimalny termin przydatności 14 dni od daty dostawy.</t>
  </si>
  <si>
    <t>POLĘDWICA SOPOCKA - wędzonka, przygotowana ze schabu, polędwica wysokowydajna, z jednego kawałka mięsa, średnica nie większa niż 15 cm, bez: zagęstników i emulgatorów, skrobi modyfikowanej, gumy guar, barwników, konserwantów, azotanów       i azotynów, glutaminianu sodu, fosforanów, wypełniaczy białka sojowego (skrobi), pektyn            i wzmaczniaczy sodu, parzona, na 100g produktu użyto  min. 105 g mięsa wieprzowego,  pochodzenia polskiego z oznaczeniem " PRODUKT POLSKI", pakowana próżniowo lub w atmosferze modyfikowanej MAP,  w oryginalnym opakowaniu producenta zawierające etykietę w języku polskim    z pełnym składem, nazwę produkt, minimalny termin przydatności min. 14 dni od daty dostawy.</t>
  </si>
  <si>
    <t>SZYNKA WIEPRZOWA GOTOWANA TRADYCYJNA - parzona, krucha i soczysta, szynka wysokowydajna, na 100g produktu użyto min. 104 g mięsa wieprzowego lub ew. 65% mięsa, z jednego kawałka mięsa, bez: zagęstników i emulgatorów, skrobi modyfikowanej, gumy guar, barwników, konserwantów, azotanów i azotynów, glutaminianu sodu, fosforanów, wypełniaczy białka sojowego (skrobi), pektyn i wzmaczniaczy sodu, zawartość białka powyżej 16%,  pochodzenia polskiego             z oznaczeniem " PRODUKT POLSKI", pakowane próźniowo lub w atmosferze modyfikowanej MAP,     w oryginalnym opakowaniu producenta zawierające etykietę w języku polskim z pełnym składem, nazwę produkt, minimalny termin przydatności min. 14 dni od daty dostawy.</t>
  </si>
  <si>
    <t>SZYNKA WIEPRZOWA WĘDZONA - krucha             i soczysta, szynka wysokowydajna, na 100 g produktu użyto min. 104 g mięsa wieprzowego,         z jednego kawałka mięsa, bez: zagęstników                             i emulgatorów, skrobi modyfikowanej, gumy guar, barwników, konserwantów, azotanów i azotynów, glutaminianu sodu, fosforanów, wypełniaczy białka sojowego (skrobi), pektyn i wzmaczniaczy sodu, zawartość białka powyżej 16%,  pochodzenia polskiego z oznaczeniem " PRODUKT POLSKI", pakowane próźniowo lub w atmosferze modyfikowanej MAP, w oryginalnym opakowaniu producenta zawierające etykietę w języku polskim    z pełnym składem, nazwę produkt, minimalny termin przydatności min. 14 dni od daty dostawy.</t>
  </si>
  <si>
    <t>SZYNKA KONSERWOWA, wysokowydajna, mięso wieprzowe min.  85%, z całego mięśnia szynki, bez dodatku wody, fosforanów, wypełniaczy, zawartość tłuszczu do 3,5 g, sól do 2,6 g, bez dodatku mięsa rozdrobnionego lub mechanicznie separowanego -  MOM 0%, pakowana próżniowo lub w atmosferze modyfikowanej MAP, w oryginalnym opakowaniu producenta zawierające etykietę w języku polskim    z pełnym składem, nazwę produkt, minimalny termin przydatności min. 14 dni od daty dostawy, pochodzenia polskiego z oznaczeniem " PRODUKT POLSKI", Blok  ok. 2000 -  2500g</t>
  </si>
  <si>
    <t>SCHAB WĘDZONY - z jednego kawałka mięsa, bez: zagęstników i emulgatorów, skrobi modyfikowanej, gumy guar, barwników, konserwantów, azotanów       i azotynów, glutaminianu sodu, fosforanów, wypełniaczy białka sojowego (skrobi), pektyn            i wzmaczniaczy sodu,  pochodzenia polskiego         z oznaczeniem " PRODUKT POLSKI",  pakowany próżniowo lub w atmosferze modyfikowanej MAP,     w oryginalnym opakowaniu producenta zawierające etykietę w języku polskim    z pełnym składem, nazwę produkt, minimalny termin przydatności min.14 dni od daty dostawy</t>
  </si>
  <si>
    <t>FRANKFURTERKI - kiełbasa średnio rozdrobniona wędzona, parzona, mięso wieprzowe z szynki na 100g produktu 105-106 g mięsa, bez dodatku mięsa mechanicznie rozdrobnionego - MOM 0%,             bez soi i białek mleka, bez skórek wieprzowych         i drobiowych,  pochodzenia polskiego z oznaczeniem " PRODUKT POLSKI", pakowane próżniowo lub       w atmosferze modyfikowanej MAP, w oryginalnym opakowaniu producenta zawierające etykietę            w języku polskim z pełnym składem, nazwę produkt, minimalny termin przydatności min. 14 dni od daty dostawy</t>
  </si>
  <si>
    <t>KABANOSY tradycyjne wieprzowe z polskiej szynki, kiełbasa średnio rozdrobniona, wędzone dymem wędzarniczym, do produkcji 150g wyrobu użyto min. 160 g mięsa wieprzowego z szynki, zawartość tłuszczu nie więcej niż 25-30g, bez mięsa mechanicznie separowanego - MOM 0%,  konserwowane wyłacznie solą, w jadalnej osłonce, Produkt bezglutenowy, bez dodatku barwników, glutaminianu monosodowego oraz fosforanów, produkt pochodzenia polskiego z oznaczeniem " PRODUKT POLSKI", pakowane próżniowo lub         w atmosferze modyfikowanej MAP, w oryginalnym opakowaniu producenta zawierające etykietę            w języku polskim z pełnym składem, nazwę produkt, minimalny termin przydatności min. 14 dni od daty dostawy, opakowanie 100-150g</t>
  </si>
  <si>
    <t>KIEŁBASA BIAŁA -  surowa- średnio rozdrobniona,  mięso wieprzowe min 88%, bez soi i białek mleka. bez skórek wieprzowych i drobiowych,  pochodzenia polskiego   z oznaczeniem " PRODUKT POLSKI", pakowana próżniowo lub w atmosferze modyfikowanej MAP, w oryginalnym opakowaniu producenta zawierające etykietę w języku polskim    z pełnym składem, nazwę produkt, minimalny termin przydatności min.14 dni od daty dostawy</t>
  </si>
  <si>
    <t>KIEŁBASA KRAKOWSKA SUCHA -  bez glutaminianu sodu, fosforanów, aromatów, barwników, cukru, bez soi i białek mleka, bez skórek wieprzowych i drobiowych, opakowanie zamknięte próżniowo lub w atmosferze modyfikowanej MAP,                             w oryginalnym opakowaniu producenta zawierające etykietę w języku polskim z pełnym składem, nazwę produkt, minimalny termin przydatności min.14 dni od daty dostawy, na 100 g produktu min. 110 - 150 g mięsa wieprzowego lub min. 80% mięsa, zawartość tłuszczu - nie więcej niż 14 g, pochodzenia polskiego z oznaczeniem " PRODUKT POLSKI"</t>
  </si>
  <si>
    <t>KIEŁBASA ŻYWIECKA DROBIOWA PODSUSZANA - zawartość białka zwierzęcego min. 16%, bez soi       i białek mleka, bez skórek wieprzowych i drobiowych, w jadalnej osłonce, opakowanie zamknięte próżniowo lub w atmosferze modyfikowanej MAP, w oryginalnym opakowaniu producenta zawierające etykietę w języku polskim    z pełnym składem, nazwę produkt, minimalny termin przydatności min.14 dni od daty dostawy, na 100g produktu min. 110 - 150 g mięsa drobiowego lub min. 80% mięsa drobiowego,  pochodzenia polskiego z oznaczeniem " PRODUKT POLSKI"</t>
  </si>
  <si>
    <t>KIEŁBASA CIENKA, 100 g produktu z min. 100 g mięsa wieprzowego, sól, przyprawy, mięso wieprzowe (100g produktu otrzymano ze 100g mięsa wieprzowego), bez soi i białek mleka, bez skórek wieprzowych i drobiowych, w jadalnej osłonce, pochodzenia polskiego z oznaczeniem " PRODUKT POLSKI",  opakowanie 250 g, pakowana próżniowo lub w atmosferze modyfikowanej MAP,                    w oryginalnym opakowaniu producenta zawierające etykietę w języku polskim z pełnym składem, nazwę produkt, minimalny termin przydatności min. 14 dni od daty dostawy</t>
  </si>
  <si>
    <t>KIEŁBASA SZYNKOWA - średnio rozdrobniona, zawartość mięsa wieprzowego min. 95%, zawartość tłuszczu nie więcej niż 10 g,  bez soi i białek mleka, bez skórek wieprzowych i drobiowych, w jadalnej osłonce, pochodzenia polskiego z oznaczeniem " PRODUKT POLSKI", pakowana próżniowo lub         w atmosferze modyfikowanej MAP, w oryginalnym opakowaniu producenta zawierające etykietę            w języku polskim  z pełnym składem, nazwę produkt, minimalny termin przydatności min.14 dni od daty dostawy</t>
  </si>
  <si>
    <t>BOCZEK WIEPRZOWY PARZONY WĘDZONY,  pochodzenia polskiego z oznaczeniem " PRODUKT POLSKI", pakowana próżniowo lub w atmosferze modyfikowanej MAP, w oryginalnym opakowaniu producenta zawierające etykietę  w języku polskim   z pełnym składem, nazwę produkt, minimalny termin przydatności min. 10 dni od daty dostawy</t>
  </si>
  <si>
    <t>CIELĘCINA - ŁOPATKA BEZ KOŚCI (bez skóry),świeża, surowa, bez błon, barwa jasnoróżowa, jeśli wakowana, to bez krwistej cieczy, pochodzenia polskiego z oznaczeniem " PRODUKT POLSKI", pakowana próżniowo lub  w atmosferze modyfikowanej MAP, w oryginalnym opakowaniu producenta zawierające etykietę w języku polskim    z pełnym składem, nazwę produkt, minimalny termin przydatności min. 10 dni od daty dostawy</t>
  </si>
  <si>
    <t>CIELĘCINA - SCHAB BEZ KOŚCI, świeża, surowa, nierozmrażany, barwa jasna naturalna, bez przerostów błoniastych  pochodzenia polskiego        z oznaczeniem " PRODUKT POLSKI", pakowana próżniowo lub w atmosferze modyfikowanej MAP,     w oryginalnym opakowaniu producenta zawierające etykietę w języku polskim  z pełnym składem, nazwę produkt, minimalny termin przydatności min.10 dni od daty dostawy</t>
  </si>
  <si>
    <t>CIELĘCINA - UDZIEC BEZ KOŚCI, bez zrostu, świeży, surowy,  nierozmrażany, barwa jasna naturalna, bez przerostów błoniastych, pochodzenia polskiego z oznaczeniem " PRODUKT POLSKI",  pakowana próżniowo lub w atmosferze modyfikowanej MAP, w oryginalnym opakowaniu producenta zawierające etykietę  w języku polskim        z pełnym składem, nazwę produkt, minimalny termin przydatności min.10 dni od daty dostawy</t>
  </si>
  <si>
    <t>INDYK FILET Z PIERSI, ok.1200g, świeży,surowy, bez skóry, bez kości, nie rozmrażany,  pochodzenia polskiego z oznaczeniem " PRODUKT POLSKI", pakowana próżniowo lub  w atmosferze modyfikowanej MAP, w oryginalnym opakowaniu producenta zawierające etykietę w języku polskim    z pełnym składem, nazwę produkt, minimalny termin przydatności min.10 dni od daty dostawy</t>
  </si>
  <si>
    <t>KURCZAK FILET Z PIERSI, świeże,surowe, nie rozmrażane, bez skóry, bez chrząstki, podwójne, barwa naturalnie różówa, bez przebarwień                 i zaschniętych części, nalotów, bez uszkodzeń, zanieszczeń, śladów krwi,  pochodzenia polskiego    z oznaczeniem " PRODUKT POLSKI", pakowany próżniowo lub w atmosferze modyfikowanej MAP,     w oryginalnym opakowaniu producenta zawierające etykietę w języku polskim  z pełnym składem, nazwę produkt, minimalny termin przydatności min.10 dni od daty dostawy, waga ok. 400g</t>
  </si>
  <si>
    <t>KURCZAK PODUDZIE (pałka 110-120 g), świeże, surowe, nierozmrażane, barwa naturalnie różówa, bez przebarwień i zaschniętych części, nalotów, bez uszkodzeń złamań), zanieczyszczeń, śladów krwi, pochodzenia polskiego z oznaczeniem " PRODUKT POLSKI", pakowany próżniowo lub w atmosferze modyfikowanej MAP, w oryginalnym opakowaniu producenta zawierające etykietę w języku polskim    z pełnym składem, nazwę produkt, minimalny termin przydatności min. 10 dni od daty dostawy, bez krwi i wody</t>
  </si>
  <si>
    <t>KURCZAK UDZIEC KULINARNY(bioderko) świeże,surowe, bez kości, skóry i tłuszczu, min. 100 g,  nierozmrażane, barwa naturalnie różówa, bez przebarwień i zaschniętych części, nalotów, bez uszkodzeń złamań), zanieczyszczeń, śladów krwi, pochodzenia polskiego z oznaczeniem " PRODUKT POLSKI", pakowany próżniowo lub w atmosferze modyfikowanej MAP, w oryginalnym opakowaniu producenta zawierające etykietę  w języku polskim   z pełnym składem, nazwę produkt, minimalny termin przydatności min. 10 dni od daty dostawy bez krwi    i wody</t>
  </si>
  <si>
    <t>WĄTRÓBKA DROBIOWA świeża, surowa,  pochodzenia polskiego z oznaczeniem " PRODUKT POLSKI", pakowana próżniowo lub w atmosferze modyfikowanej MAP, w oryginalnym opakowaniu producenta zawierające etykietę w języku polskim    z pełnym składem, nazwę produkt, minimalny termin przydatności min.  10 dni od daty dostawy</t>
  </si>
  <si>
    <t>WIEPRZOWINA KARK BEZ KOŚCI świeży, surowy, nierozmrażany, bez przerostów, kości, chrząste, krwawych wylewów i powięzi tłuszczowych, barwa jasna od ciemnoróżówej, tłuszcz bez zażółceń, mięso z młodych sztuk,  sztuka, 1 szt. ok. 1,2 - 1,5 kg,  pochodzenia polskiego z oznaczeniem " PRODUKT POLSKI", pakowany próżniowo lub         w atmosferze modyfikowanej MAP, w oryginalnym opakowaniu producenta zawierające etykietę            w języku polskim  z pełnym składem, nazwę produkt, minimalny termin przydatności min. 10 dni od daty dostawy</t>
  </si>
  <si>
    <t>WIEPRZOWINA - ŁOPATKA, bez skóry, bez kości, bez wierzchniej warstwy tłuszczu, świeża, surowa, nierozmrażana,  pochodzenia polskiego z oznaczeniem " PRODUKT POLSKI",  kawałki ok.1500g, pakowana próżniowo lub  w atmosferze modyfikowanej MAP, w oryginalnym opakowaniu producenta zawierające etykietę w języku polskim    z pełnym składem, nazwę produkt, minimalny termin przydatności min. 10 dni od daty dostawy</t>
  </si>
  <si>
    <t>WIEPRZOWINA - MIĘSO Z SZYNKI  KULKI , bez kości, bez tłuszczu, kawałki ok.1000g , świeże,surowe, nie rozmrażane,  pochodzenia polskiego z oznaczeniem " PRODUKT POLSKI", pakowana próżniowo lub w atmosferze modyfikowanej MAP, w oryginalnym opakowaniu producenta zawierające etykietę w języku polskim       z pełnym składem, nazwę produkt, minimalny termin przydatności min. 10 dni od daty dostawy</t>
  </si>
  <si>
    <t>WIEPRZOWINA - PODGARDLE, świeże, surowe,  pochodzenia polskiego, pakowana próżniowo lub           w atmosferze modyfikowanej MAP, w oryginalnym opakowaniu producenta zawierające etykietę            w języku polskim  z pełnym składem, nazwę produkt, minimalny termin przydatności min. 10 dni od daty dostawy, z oznaczeniem " PRODUKT POLSKI"</t>
  </si>
  <si>
    <t>WIEPRZOWINA - POLĘDWICZKI, Extra odtłuszczone, świeże, surowe, nierozmrażane, pakowane próżniowo lub  w atmosferze modyfikowanej MAP, w oryginalnym opakowaniu producenta zawierające etykietę w języku polskim    z pełnym składem, nazwę produkt, minimalny termin przydatności min. 10 dni od daty dostawy, pochodzenia polskiego z oznaczeniem " PRODUKT POLSKI"</t>
  </si>
  <si>
    <t>WIEPRZOWINA - SCHAB ŚRODKOWY BEZ KOŚCI, o średnicy nie większej niż 10 - 12 cm, świeży, surowy, słonina zdjęta, nierozmrażany, pochodzenia polskiego z oznaczeniem " PRODUKT POLSKI", kawałek ok. 2000g, pakowany próżniowo lub w atmosferze modyfikowanej MAP, w oryginalnym opakowaniu producenta zawierające etykietę w języku polskim  z pełnym składem, nazwę produkt, minimalny termin przydatności min. 10 dni od daty dostawy</t>
  </si>
  <si>
    <t>WOŁOWINA -polędwica (z młodej wołowiny Bukat do 1 roku), klasa extra, świeża, surowa,  pochodzenia polskiego z oznaczeniem " PRODUKT POLSKI", pakowana próżniowo lub w atmosferze modyfikowanej MAP, w oryginalnym opakowaniu producenta zawierające etykietę w języku polskim        z pełnym składem, nazwę produkt, minimalny termin przydatności min. 10 dni od daty dostawy</t>
  </si>
  <si>
    <t>WOŁOWINA - LIGAWA WOŁOWA EXTRA, bez kości, świeża, surowa, nierozmrażana, barwa jasna, średnica 8-12 cm, pochodzenia polskiego                 z oznaczeniem " PRODUKT POLSKI", pakowana próżniowo lub w atmosferze modyfikowanej MAP,     w oryginalnym opakowaniu producenta zawierające etykietę w języku polskim  z pełnym składem, nazwę produkt, minimalny termin przydatności min. 10 dni od daty dostawy</t>
  </si>
  <si>
    <t>WOŁOWINA - PRĘGA, bez kości, świeże, surowe, nierozmrażane, z młodych sztuk, mięso z widoczną dla tego elementu tkanką łączną, oczyszczone        z zewnętrznych, grubych powięzi i nadmiaru tłuszczu, mieso o barwie jasnoczerwonej do czerwonej, kawałki od 1 - 1,5 kg, pochodzenia polskiego z oznaczeniem " PRODUKT POLSKI", pakowana próżniowo lub w atmosferze modyfikowanej MAP, w oryginalnym opakowaniu producenta zawierające etykietę  w języku polskim   z pełnym składem, nazwę produkt, minimalny termin przydatności min. 10 dni od daty dostawy</t>
  </si>
  <si>
    <t>WOŁOWINA - extra zrazowa BEZ KOŚCI,               (z młodych sztuk),świeża, surowa, barwa jasna, czerwona, bez przerostów, bez zasinień, oślizgłości, pakowana próżniowo lub w atmosferze modyfikowanej MAP, w oryginalnym opakowaniu producenta zawierające etykietę w języku polskim    z pełnym składem, nazwę produkt, minimalny termin przydatności min. 10 dni od daty dostawy, pochodzenia polskiego z oznaczeniem " PRODUKT POLSKI"</t>
  </si>
  <si>
    <t>Cena brutto za całość przedmiotu zamówienia:
Część nr 4, cena brutto: ..................................... zł, słownie: ................................................................................</t>
  </si>
  <si>
    <t>Formularz asortymentowo-cenowy
„Zakup i dostawa produktów żywnościowych do kuchni Przedszkola nr 416 im. UNICEF w Warszawie w 2027 r.”
Znak postępowania: 1/P416/Z.O/2026
Część nr 5 – Produkty ogólnospożywcze i nabiał, w tym soki tłoczone</t>
  </si>
  <si>
    <t>ANANAS KONSERWOWY, w soku, bogaty w WIT. C, bez konserwantów, sztucznych barwników i regulatorów, bez GMO i BPA, wyprodukowane       w UE, puszka 580 g</t>
  </si>
  <si>
    <t>BARSZCZ BIAŁY na zakwasie, skład: (woda, mąka pszenna, mąka żytnia razowa) – 3,88%, mąka pszenna graham, czosnek, majeranek, ziele angielskie, liść laurowy,bez konserwantów i wzmaczniaczy smaku, opakowanie butelka 450-500g</t>
  </si>
  <si>
    <t>but</t>
  </si>
  <si>
    <t>BATONY owocowe/bakaliowe/zbożowe, różne rodzaje i smaki, 100% naturalne, bez dodatku cukru, bez tłuszczów utwardzonych 35 g</t>
  </si>
  <si>
    <t>BAZYLIA SUSZONA, bez dodatków, opakowanie 10g</t>
  </si>
  <si>
    <t>BISZKOPTY - podłużne, bez dodatku cukru, bez konserwantów i masy jajowej, opakowanie 100 g</t>
  </si>
  <si>
    <t>BRZOSKWINIE POŁÓWKI, w soku, bogaty w WIT. C, lekko słodzone, bez konserwantów, sztucznych barwników i regulatorów, bez GMO i BPA, wyprodukowane w UE, 850 g puszka</t>
  </si>
  <si>
    <t>BUDYŃ, różne smaki, opakowanie  35 g , bez dodatku cukru, bez sztucznych barwników, bez konserwantów,  o wydajności 500 ml</t>
  </si>
  <si>
    <t>BŁONNIK 6 ZBÓŻ, bez dodatku cukru, zawartość soli 0,1 g, opakowanie 350 g</t>
  </si>
  <si>
    <t>CHRUPIĄCE PLASTERKI JABŁKA, do przygotowania 100g gotowego produktu użyto 1000g świężych  jabłek, bez dodatków, cukru, wzmaczniaczy smaku, opakowanie papierowe 20 g</t>
  </si>
  <si>
    <t>CHRUPKI KUKURYDZIANE, zawartość grysu kukurydzianego min. 55%, opakowanie 110 -130g</t>
  </si>
  <si>
    <t>CHRUPKI KUKURYDZIANE - SMAKOWE, bez cukru, sztucznych barwników, konserwantów, soli i sztucznych barwników, zawartość grysu kukurydzianego min. 55% opakowanie 70 g</t>
  </si>
  <si>
    <t>CHRZAN TARTY, opakowanie słoik 150-200 g, ze świeżego chrzanu, bez dodatku octu i kwasku cytrynowego, pasteryzowany, świeży korzeń 75-80%, olej rzepakowy, bez zagęstników</t>
  </si>
  <si>
    <t>CIASTECZKA  OWSIANE,opakowanie 150 g, różne smaki, bez mąki; skład:  płatki owsiane, jajka, olej rzepakowy; dodatki: agrest, żurawina, kokos, czarna porzeczka, nasiona, pestki</t>
  </si>
  <si>
    <t>CIASTECZKA- WAFELKI LEKKIE, bez dodatku cukru owsiane, orkiszowe, migdałowe, bez cukru, bez mleka, opakowanie 100 g</t>
  </si>
  <si>
    <t>CIASTKA JAGLANE bez GMO, płatki jaglane min. 23%, z dodatkiem siemienia lnianego, chia, orzecha i inne, sól 0,05 g, aromat wyłącznie naturalny, opakowanie 120 g</t>
  </si>
  <si>
    <t>CIASTECZKA ZBOŻOWE bez cukru, różne rodzaje  z owocami: żurawina, morela, rodzynki, wiśnia i nne, bez tłuszczów utwardzonych, sustancji konserwujących, emugulatorów, opakowanie 220-300 g</t>
  </si>
  <si>
    <t>CUKIER BRĄZOWY TRZCINOWY nierafinowany, bez sztucznych barwników, antyzbrylaczy, aromatów, konserwantów, opakowanie 500 g</t>
  </si>
  <si>
    <t>CUKIER Z PRAWDZIWĄ WANILIĄ DO DESERÓW,  produkt wolny od sztucznych barwników, aromatów w opakowaniu hermatycznym, z terminem przydatności do spożycia min. 6 miesięcy, opakowanie 30 g</t>
  </si>
  <si>
    <t>CURRY  bez dodatku soli i wzmaczniaczy smaku, produkt 100% naturalny, opakowanie 20 g</t>
  </si>
  <si>
    <t>CURRY czerwone, zielone, żółte, produkt naturalny w postaci pasty wyprodukowany na bazie ziół i przypraw, bez sztucznych barwników, konserwantów, zagęstników, aromatów, wzmaczniaczy smaku, opakowanie słoik 110 - 140g</t>
  </si>
  <si>
    <t>CYNAMON, opakowanie 15 g</t>
  </si>
  <si>
    <t>CIECIERZYCA, ziarno czyste, zdrowe, całe, jednolicie wybarwione, bez śladów pleśni, bez obecności żywych lub martwych szkodników oraz uszkodzeń mechanicznych, opakowanie 400 g</t>
  </si>
  <si>
    <t>CIECIERZYCA w puszce, zawartość soli max. 1g na 100g produktu, ziarno czyste, zdrowe, całe, jednolicie wybarwione, bez śladów pleśni, bez obecności żywych lub martwych szkodników oraz uszkodzeń mechanicznych, pojemność 425 ml</t>
  </si>
  <si>
    <t>CZĄBER SUSZONY (torebka 10 g)</t>
  </si>
  <si>
    <t>DAKTYLE SUSZONE, bez konserwantów i oleju roślinnego, owoce daktylowca suszone, całe, pozbawione pestek, owoce miękkie lub półmiękkie o naturalnej słodyczy, bez dodatku cukru, syropu glukozowo-fruktozowego, oleju, substancji słodzacych i konserwujących oraz siarki,  100 - 150 g</t>
  </si>
  <si>
    <t>DROŻDŻE ŚWIEŻE opakowanie 100 g</t>
  </si>
  <si>
    <t>DŻEM 100% z owoców ekstra gładki smak, bez dodatku cukru, bez kawałków owoców, słodzony sokiem jabłkowym, smak morela, mango, truskawka- czewona porzeczka, czarna porzeczka-jeżyna i inne sezonowe, słoik 235 g</t>
  </si>
  <si>
    <t>DŻEM 100% z owoców bez dodatku cukru, słodzony sokami owocowymi: brzoskwinia, malina, truskawka, czarny bez, rokitnik, dereń, dzika róża, figa, i inne smaki sezonowe, słoik 220 g</t>
  </si>
  <si>
    <t>BIAŁA FASOLA CANNELLINI gotowana na parze, bez konserwantów, emulgatorów i sztucznych barwników, chlorku wapnia, puszki 300-400g</t>
  </si>
  <si>
    <t>FASOLA BIAŁA SUCHA, drobna, bez objawów gnicia, zmarznięcia, bez pożółkłych i zwiędniętych części, bez śladów pleśni, opakowanie 400 g</t>
  </si>
  <si>
    <t>FASOLKA CZERWONA KIDNEY KONSERWOWA, bez dodatku zagęstników, emulgatorów, chlorku wapnia i konserwantów, wyprodukowane w UE, puszka 400 g</t>
  </si>
  <si>
    <t>FASOLKA CZERWONA GOTOWANA NA PARZE, produkt naturalny, bez barwników w skłądzie woda, sól w min. Ilości, bez dodatku zagęstników        i konserwantów, wyprodukowane w UE, puszka 300-400g</t>
  </si>
  <si>
    <t>FASOLKA ADZUKI suche ziarno, produkt w 100% ekologiczny, suchy           i czysty, opakowanie 450 - 500g</t>
  </si>
  <si>
    <t>FIGI SUSZONE, bez konserwantów i oleju roślinnego, owoce figi suszone, całe, pozbawione pestek, owoce miękkie lub półmiękkie o naturalnej słodyczy, bez dodatku cukru, syropu glukozowo-fruktozowego, oleju, substancji słodzacych i konserwujących oraz siarki, 100% bez cukru, soli       i konserwantów, opakowanie 100 g</t>
  </si>
  <si>
    <t>GALARETKA OWOCOWA produkt w proszku na bazie żelatyny wieprzowej z dodatkiem barwników naturalnych, opakowanie 75 - 77 g, żelatyna wieprzowa, regulator kwasowości (kwas cytrynowy), aromat, ekstrakt            z czarnej marchwi i hibiskusa, lub ekstrakt z czerwonej rzodkiewki, proszek truskawkowy 0,1%, ekstrakt z krokosza barwierskiego, cukier,  barwnik (karoteny)</t>
  </si>
  <si>
    <t>GAŁKA MUSZKATAŁOWA, cała, opakowanie 10 - 11 g</t>
  </si>
  <si>
    <t>GROCH ŁUSKANY, opakowanie 400g, bez objawów gnicia, zmarznięcia, bez pożółkłych  i zwiędniętych części, bez śladów pleśni</t>
  </si>
  <si>
    <t>GROSZEK KONSERWOWY zielony, bez konserwantów, sztucznych barwników, emulgatorów, chlorku wapnia, bez pozostałości pestycydów, wyprodukowane UE, puszka 400 g</t>
  </si>
  <si>
    <t>GROSZEK KONSERWOWY DROBNY zielony, bez dodatku cukru, bez konserwantów, sztucznych barwników, emulgatorów, chlorku wapnia, bez pozostałości pestycydów, wyprodukowane UE, skład: groszek, woda, sól - max. 1g na 100g produktu, aromat naturalny, puszka 400 g</t>
  </si>
  <si>
    <t>HERBATA ZIELONA ekspresowa- pakowana w torebki 20 szt, smak bez goryczki, duże liście</t>
  </si>
  <si>
    <t>HERBATA ZIELONA ekspresowa, różne smaki - opakowanie 20 torebek biodegradowalnych, duże liście, owoce krajowe i egzotyczne, bez goryczki</t>
  </si>
  <si>
    <t>HERBATA CZARNA 100%, indyjska typu: Madras, Assam, Cejlońska bez domieszek pyłu herbacianego, duże liście,  torebki biodegradowalne            z włókien naturalnych, opakowanie 100 saszetek/piramidek</t>
  </si>
  <si>
    <t>HERBATA LIPA Z IMBIREM, opakowanie 20 saszetek (saszetki biodegradowalne z włókien naturalnych)</t>
  </si>
  <si>
    <t>HERBATA Z MELISY, naturalna oraz smakowa, opakowanie 20 saszetek, (saszetki biodegradowalne z włókien naturalnych)</t>
  </si>
  <si>
    <t>HERBATA EKSPRESOWA MIĘTA, opakowanie 20 saszetek (saszetki biodegradowalne z włókien naturalnych)</t>
  </si>
  <si>
    <t>HERBATA EKSPRESOWA OWOCOWA bez dodatku herbaty czarnej, opakowanie 20 saszetek (saszetki biodegradowalne z włókien naturalnych), różne smaki do wyboru, owoce krajowe i egzotyczne</t>
  </si>
  <si>
    <t>HERBATY W KOPERTACH różne rodzaje: owocowe, zielone i sezonowe (duże liście herbaty, krajowe i egzotyczne owoce, barwne płatki kwiatów, biodegradowalna torebka, papierowa koperta) 30- 40g</t>
  </si>
  <si>
    <t>HERBATA Z SUSZU OWOCOWEGO (sypka), bez dodatku czarnej herbaty, różne smaki do wyboru, waga 80-100 g, owoce krajowe                                   i egzotyczne</t>
  </si>
  <si>
    <t>HUMUS (z pomidorami, z oliwkami, z suszonymi pomidorami, z czarnuszką, z pestkami dyni i słonecznika, naturalny), produkt naturalny z dodatkiem pasty sezamowej, oliwy z oliwek, np.. Soku z cytryny, czosnkui naturalnych przypraw, pomidorów, bez konserwantów, sztucznych barwników wzmaczniaczy smaku, stabilizatorów, waga 180-200g w op.</t>
  </si>
  <si>
    <t>IMBIR MIELONY, opakowanie torebka 15 g</t>
  </si>
  <si>
    <t>JAGODY GOJI  owoce całe, suszone, naturalne, bez dodatku cukru, substancji słodzących, opakowanie 150 g</t>
  </si>
  <si>
    <t>KAKAO CIEMNE EXTRA, o obniżonej zawartości tłuszczu (zawartość tłuszczu kakaowego 10 - 12%), bez dodatku cukru i polepszaczy, opakowanie 150 g</t>
  </si>
  <si>
    <t>KASZA GRYCZANA, prażona, opakowanie 400 g, w torebkach po 100 g</t>
  </si>
  <si>
    <t>KASZA GRYCZANA NIEPALONA BIAŁA,  w torebkach po 100g, opakowanie 400g</t>
  </si>
  <si>
    <t>KASZA JAGLANA opakowanie 500g</t>
  </si>
  <si>
    <t>KASZA BULGUR, z vermicelli, 100% kaszy bulgur z pszenicy durum, ziarna suche, sypkie, bez konserwantów i barwników, opakowanie 400g, w torebkach po 100g</t>
  </si>
  <si>
    <t>KASZA JĘCZMIENNA biała/perłowa łamana średnia, drobna, ziarna suche, całe, czyste i obłuszczone, opakowanie 400 g</t>
  </si>
  <si>
    <t>KASZA JĘCZMIENNA pęczak, w torebkach po 100 g, opakowanie 400 g</t>
  </si>
  <si>
    <t>KASZA Z PSZENICY KHORSAN TYPU KAMUT, lub równoważna, 100% naturalna, bez regulatorów kwasowości i konserwantów, opakowanie 4 x 80 g</t>
  </si>
  <si>
    <t>KASZA KUKURYDZIANA ,opakowanie 400 g</t>
  </si>
  <si>
    <t>KASZA KUSKUS, opakowanie 400 g</t>
  </si>
  <si>
    <t>KASZA KUSKUS PERŁOWY, opakowanie 400 g</t>
  </si>
  <si>
    <t>KASZA MANNA BŁYSKAWICZNA opakowanie 400 g</t>
  </si>
  <si>
    <t>KAWA ROZPUSZCZALNA ZBOŻOWA, naturalna i smakowa: miodowa, figowa i inne smaki sezonowe: kokosowa, bananowa, z czekoladą                i malinami, bezkofeinowa, opakowanie 150 g</t>
  </si>
  <si>
    <t>KETCHUP  BIO, bez glutenu, bez soi, na bazie koncentratu soku jabłkowego, bez dodatku cukru, łagodny, bez konserwantów, do przygotowania którego zużyto nie mniej niż 120 g pomidorów na 100 g produktu gotowego do spożycia, opakowanie 275-300 g</t>
  </si>
  <si>
    <t>KIEŁKI FASOLI MUNG, w zalewie (woda, sól), kiełki zdrowe, bez konserwantów i barwników, opakowanie puszka 400g</t>
  </si>
  <si>
    <t>KMINEK, cały 19 g</t>
  </si>
  <si>
    <t>KOLENDRA SUSZONA (torebka 20 g)</t>
  </si>
  <si>
    <t>KOMOSA RYŻOWA (QUINOA TRÓJKOLOROWA), opakowanie 250 g</t>
  </si>
  <si>
    <t>KONCENTRAT POMIDOROWY pasteryzowany, zawartość ekstraktu 30%, bez konserwantów, 100% przecier ze świeżych pomidorów, produkt bez sztucznych aromatów, barwników, konserwantów, zagęszczaczy oraz dodatku cukru i soli, słoik 190-200g</t>
  </si>
  <si>
    <t>KUKURYDZA  KONSERWOWA, prosty skład: kukurydza, woda, sól, bez pozostałości pestycydów, GMO i cukru, wyprodukowane w UE, puszka 340 g</t>
  </si>
  <si>
    <t>KURKUMA (opakowanie 20 g)</t>
  </si>
  <si>
    <t>OTRĘBY PSZENNE opakowanie 150 g</t>
  </si>
  <si>
    <t>LASKA WANILII, opakowanie min. 2 g</t>
  </si>
  <si>
    <t>LYCHEE OWOCE w syropie, puszka 550 - 560 g, skład: liczi, woda, cukier, regulator kwasowości - kwas cytrynowy, wyprodukowano w UE</t>
  </si>
  <si>
    <t>LIŚCIE LAUROWE opakowanie 6 g</t>
  </si>
  <si>
    <t>MAJERANEK SUSZONY opakowanie 8 g</t>
  </si>
  <si>
    <t>MAJONEZ dekoracyjny, olej rzepakowy, żółtko jaja 6-8%, musztarda (woda, gorczyca, ocet, sól, cukier, przyprawy, aromat,  regulator kwasowości (kwas cytrynowy)), słoik 400-500 ml</t>
  </si>
  <si>
    <t>MAKARON UDON świeży, op. 200g</t>
  </si>
  <si>
    <t>MAKARON EXTRA JAJECZNY GWIAZDECZKA z pszenicy durum (semoliny), bez masy jajecznej i suszu jajecznego,  250 g</t>
  </si>
  <si>
    <t>MAKARON ŚWIDRY pełnoziarniste, mąka typu Durum, bez masy jajecznej    i suszu jajecznego, opakowanie 400 g, wartość odżywcza w 100 g suchego produktu min. 340 kcal, sól 0 g</t>
  </si>
  <si>
    <t>MAKARON KOKARDKI MAŁE, mąka makaronowa pszenna pełnoziarnista, z pszenicy durum (semoliny), bez masy jajecznej i suszu jajecznego, opakowanie 400 g, wartość odżywcza w 100 g suchego produktu min. 340 kcal, sól 0 g</t>
  </si>
  <si>
    <t>MAKARON SPAGHETTI, mąka makaronowa pszenna, bez masy jajecznej    i suszu jajecznego, opakowanie 500 g, wartość odżywcza w 100g suchego produktu min. 340 kcal, sól 0 g</t>
  </si>
  <si>
    <t>MAKARON SPAGHETTI PEŁNOZIARNISTY, mąka makaronowa z pszenicy DURUM pełnoziarnista, bez masy jajecznej i suszu jajecznego, bez konserwantów, opakowanie 400g</t>
  </si>
  <si>
    <t>MAKARON 5-jajeczny, różne rodzaje, z pszenicy durum (semoliny), bez masy jajecznej i suszu jajecznego, opakowanie 250g, wartość odżywcza    w 100g suchego produktu min. 340kcal, sól 0g</t>
  </si>
  <si>
    <t>MAKARON LASAGNE, opakowanie 500 g, płaty z semoliny</t>
  </si>
  <si>
    <t>MAKARON ŁAZANKI, z pszenicy durum (semoliny), bez masy jajecznej         i suszu jajecznego, opakowanie 500 g, wartość energetyczna w 100 g suchego produktu min. 330 kcal, nie sklejający się</t>
  </si>
  <si>
    <t>MAKARON GNIAZDA wstęgi (tagliatele) lub nitki z mąki makaronowej pszennej, opakowanie 400-500 g</t>
  </si>
  <si>
    <t>MAKARON NITKI EXTRA JAJECZNY, bez masy jajecznej i suszu jajecznego, opakowanie 500g, wartość energetyczna w 100g suchego produktu min. 340 kcal, nie sklejający się</t>
  </si>
  <si>
    <t>MAKARON RURKI KOLOROWE, z pszenicy durum (semoliny), bez masy jajecznej i suszu jajecznego, pakowanie 400 g, wartość energetyczna w 100 g suchego produktu min. 356 kcal, nie sklejający się</t>
  </si>
  <si>
    <t>MAKARON RYŻOWY - nitki 1-2 mm, bezglutenowy, opakowanie 200 g</t>
  </si>
  <si>
    <t>MAKARON RYŻOWY - wstążki 5 mm, bezglutenowy, opakowanie 200 g</t>
  </si>
  <si>
    <t>MAKARON RURKA, mąka typu Durum, bez masy jajecznej i suszu jajecznego, opakowanie 500 g, wartość odżywcza w 100 g suchego produktu min. 340 kcal, sól 0 g</t>
  </si>
  <si>
    <t>MAKARON Z SEMOLINY I PSZENICY TWARDEJ o kształcie i wielkości ziarenek ryżu, opakowanie 500 g</t>
  </si>
  <si>
    <t>MAKARON SOJOWY z fasoli MUNG, cienki, 1 mm, opakowanie 250 g</t>
  </si>
  <si>
    <t>MAKARON ŚWIDERKI, z pszenicy durum (semoliny), bez masy jajecznej      i suszu jajecznego, opakowanie 500g, wartość energetyczna w 100g suchego produktu min. 340 kcal, nie sklejający się</t>
  </si>
  <si>
    <t>MAKARON ZACIERKA, z pszenicy durum (semoliny), opakowanie 250g, jajeczny (jaja min. 5,5%), bez masy jajecznej i suszu jajecznego, wartość energetyczna w 100g suchego produktu min. 355 kcal</t>
  </si>
  <si>
    <t>MASŁO ORZECHOWE GO ON lub równoważne, Smooth/Grunchy, 100% prażonych orzeszków arachidowych, bez oleju palmowego, soli i cukru, bez sztucznych dodatków, oleju palmowego i konserwantów, opakowanie 500 g</t>
  </si>
  <si>
    <t>MĄKA PSZENNA SZYMANOWSKA TYP 480, uniwersalna o pudrowej konsystencji, wolna od zanieczyszczeń i zbryleń, zawartość białka min. 11,5 - 12g,  produkt 100% naturalny, wolny od GMO,opakowanie papierowe 1000 g</t>
  </si>
  <si>
    <t>MĄKA ZIEMNIACZANA  produkt 100% naturalny, wolny od GMO, opakowanie 1000 g</t>
  </si>
  <si>
    <t>MĄKA ŻYTNIA RAZOWA TYP 2000 z pełnego przemiału ziarna żyta, bez zanieczyszczeń i śladów zawilgocenia, produkt 100% naturalny, wolny od GMO, , opakowanie papierowe 1000 g</t>
  </si>
  <si>
    <t>MĄKA KOKOSOWA, ekologiczna, skład: mąka kokosowa 100 % * składnik pochodzący z kontrolowanych upraw ekologicznych, mąka otrzymana z odtłuszczonego i odwodniondego miąższu kokosa, bez konserwantów, barwników, wzmaczniaczy smaku, substancji słodzących, produkt 100% naturalny, wolny od GMO, opakowanie 1000g</t>
  </si>
  <si>
    <t>MĄKA KUKURYDZIANA  z przemiału czystych, zdrowych ziaren kukurydzy, sucha, sypka, bez sztucznych dodatków, produkt 100% naturalny, wolny od GMO, opakowanie papierowe 500 g</t>
  </si>
  <si>
    <t>MIGDAŁY ŁUSKANE, BLANSZOWANE,opakowanie 100 g</t>
  </si>
  <si>
    <t>MIGDAŁY PŁATKI, opakowanie 100 g</t>
  </si>
  <si>
    <t>MIÓD NATURALNY, WIELOKWIATOWY, miód pszczeli nektarowy, opakowanie słoik 400 - 500 g, wartość enegetyczna w 100g produktu min. 300 kcal, w całości pochodzi z pasiek polskich, produkcji polskiej, bez dodatku syropu glukozowo-fruktozowego, aromatów</t>
  </si>
  <si>
    <t>MIÓD NATURALNY: LIPOWY, AKACJOWY, RZEPAKOWY, WRZOSOWY, GRYCZANY, bez dodatku syropu glukozowo-fruktozowego, aromatów, kraj pochodzenia: POLSKA wyłącznie produkcji polskiej, słoik 400 g</t>
  </si>
  <si>
    <t>MLEKO KOKOSOWE, ekstrakt kokosowy z dojrzałego kokosa 86-90%, produkt o czystym składzie, bez konserwantów,  puszka 400 ml netto</t>
  </si>
  <si>
    <t>MORELE SUSZONE, owoce moreki suszone, całe, pozbawione pestek, owoce miękkie lub półmiękkie o naturalnej słodyczy, bez dodatku cukru, syropu glukozowo-fruktozowego, oleju, substancji słodzacych i konserwujących , opakowanie 150 g</t>
  </si>
  <si>
    <t>MUS OWOCOWY, różne smaki, 100% owoców, przecierowy, pasteryzowany, bez dodatku wody, zagęszczonych soków oraz substancji zagęszczajacych, słodzacych, opakowanie jednorazowe typu tubka, bez cukru (przecier owocowy 90%, sok owocowy 9% z WIT. C), 100-120g</t>
  </si>
  <si>
    <t>MUS OWOCOWO - WARZYWNY w saszetkach, różne smaki: jabłko, banan, acerola, burak, kokos, mango, aronia, truskawka, dynia, pietruszka, gruszka, arbuz, marakuja, malina, jagoda ananas, marakuja, brzoskwinia, granat, marchew, kiwi, 100% owoców i warzyw, bez dodatku cukru, barwników i konserwantów, bez zagęstników, z zawartością WIT. C, opakowanie 100-120g</t>
  </si>
  <si>
    <t>MUSZTARDA  ŁAGODNA, skłąd: gorczyca biała 16%, woda, cukier, sól, ocet jabłkowy, opakowanie szklane 180 - 200 g</t>
  </si>
  <si>
    <t>NASIONA CHIA, opakowanie 250 g</t>
  </si>
  <si>
    <t>OCET jabłkowy lub z białego wina, 250ml</t>
  </si>
  <si>
    <t>OCET BALSAMICZNY, z Modeny, wyprodukowany na bazie moszczu winogronowego, bez karmelu, barwników i konserwantów, spray, opakowanie 250 ml</t>
  </si>
  <si>
    <t>KREM BALSAMICZNY, naturalny i smakowy, 150  g</t>
  </si>
  <si>
    <t>OGÓREK KONSERWOWY,  klasa I, jędrne, zdrowe o aromatycznej , zielonej skórce, bez substancji słodzacych, barwników i konserwantów, słoik 900 g</t>
  </si>
  <si>
    <t>OLEJ RZEPAKOWY (z pierwszego tłoczenia, opakowanie 1 litr), bez tłuszczów zwierzęcych, wody, konserwantów, barwników, bez domieszki innych olejów, sztucznych barwników, nierafnowany, niefiltrowany, tłoczony na zimno, o zawartości kwasów jednonienasyconych powyżej 50% i wielonienasyconych poniżej 40%, do smażenia</t>
  </si>
  <si>
    <t>litr</t>
  </si>
  <si>
    <t>OLEJ RYDZOWY 250ml- butelka zaopatrzona w tzw. niekapkę zabezpieczająca przed wylaniem się zawartości, naturalny produkt 100% tłoczony na zimno w temperaturze do 38C-zawiera Naturalne Nienasycone Kwasy Tłuszczowe omega-3, omega-6 i omega-9.</t>
  </si>
  <si>
    <t>OLEJ RYŻOWY bez tłuszczów zwierzęcych, wody, konserwantów, barwników, bez domieszki innych olejów, sztucznych barwników, nierafnowany, niefiltrowany, tłoczony na zimno, 1 l opakowanie butelka</t>
  </si>
  <si>
    <t>OLEJ Z PESTEK WINOGRON, bez tłuszczów zwierzęcych, wody, konserwantów, barwników, bez domieszki innych olejów, sztucznych barwników, nierafnowany, niefiltrowany, tłoczony na zimno, 500ml, butelka</t>
  </si>
  <si>
    <t>OLEJ ORZECHOWY ( z orzechów włoskich lub lakowych ), bez tłuszczów zwierzęcych, wody, konserwantów, barwników, bez domieszki innych olejów, sztucznych barwników, nierafnowany, niefiltrowany, tłoczony na zimno, 250ml, butelka</t>
  </si>
  <si>
    <t>OLEJ Z AVOCADO, bez tłuszczów zwierzęcych, wody, konserwantów, barwników, bez domieszki innych olejów, sztucznych barwników, nierafnowany, niefiltrowany, tłoczony na zimno, 250ml , butelka</t>
  </si>
  <si>
    <t>OLEJE DO SAŁATEK , różne smaki,bez tłuszczów zwierzęcych, wody, konserwantów, barwników, bez domieszki innych olejów, sztucznych barwników, nierafnowany, niefiltrowany, tłoczony na zimno, opakowanie  butelka 250 ml</t>
  </si>
  <si>
    <t>OLEJ Z CZARNUSZKI 100% naturalny, bez tłuszczów zwierzęcych, wody, konserwantów, barwników, bez domieszki innych olejów, sztucznych barwników, nierafnowany, niefiltrowany, tłoczony na zimno, 250 ml</t>
  </si>
  <si>
    <t>OLIWA Z OLIWEK EXTRA VIRGIN (z pierwszego tłoczenia, tłoczona na zimno, bez dodatków i przeciwutleniaczy, pochodzenie kraje EU), bez tłuszczów zwierzęcych, wody, konserwantów, barwników, bez domieszki innych olejów, sztucznych barwników, nierafnowany, niefiltrowany, tłoczony na zimno, opakowanie szklane 500 ml</t>
  </si>
  <si>
    <t>OREGANO SUSZONE, opakowanie torebka 10 g</t>
  </si>
  <si>
    <t>ORZECHY BRAZYLIJSKIE, opakowanie 150-200g</t>
  </si>
  <si>
    <t>ORZECHY LASKOWE łuskane 150-200 g</t>
  </si>
  <si>
    <t>ORZECHY WŁOSKIE 150-200 g</t>
  </si>
  <si>
    <t>ORZECHY NERKOWCA, opakowanie 75-100 g</t>
  </si>
  <si>
    <t>ORZECHY PINI, opakowanie 100 g</t>
  </si>
  <si>
    <t>ORZECHY MACADAMIA, opakowanie 75-100 g</t>
  </si>
  <si>
    <t>ORZECHY PECAN, opakowanie 100 g</t>
  </si>
  <si>
    <t>PAŁECZKI KUKURYDZIANE, bez dodatków konserwujących, barwników, glutaminianów, emulgatorów, spulchniaczy, 40 g</t>
  </si>
  <si>
    <t>PAŁECZKI PTYSIOWE, op. 70 g, bez dodatku cukru, z mąki pszennej BIO, bez sztucznych składników, oleju palmowego</t>
  </si>
  <si>
    <t>PAPRYKA MIELONA SŁODKA, kolor intensywnie czerwony, opakowanie 20-25 g</t>
  </si>
  <si>
    <t>Papryka czerwona mielona WĘDZONA, słodka,100% naturalna mielona papryka czerwona,Produkt nie może zawierać sztucznych aromatów wędzarniczych, barwników, konserwantów ani wzmacniaczy smaku , opakowanie 15-20g</t>
  </si>
  <si>
    <t>PASTA WARZYWNA, różne smaki, 100% naturalnych składników, min. 40% warzyw, bez konserwantów, produkt organiczny, wegetariański, zawiera jedynie warzywa, sól i przypracy, bez cukru, zagęstników                    i dodatków, słoik 180-190 g</t>
  </si>
  <si>
    <t>PESTKI SŁONECZNIKA ŁUSKANE, naturalne, ziarno czyste, łuskane, suche, produkt wolny od szkodników i łupin, opakowanie 200-250 g</t>
  </si>
  <si>
    <t>PESTKI Z DYNI łuskane, naturalne, ziarno czyste, łuskane, suche, produkt wolny od szkodników i łupin, opakowanie 100g-150g</t>
  </si>
  <si>
    <t>PESTO ZIELONE, skład : świeża bazylia ok.37%, olej słonecznikowy, woda, orzechy arachidowe, sery włoskie - Pecorino Romano DOP i Grana Padano, mleko owcze, sól, podpuszczka, czosnek, sól- 100% naturalne składniki, Produkt pasteryzowany, opakowanie słoik 180g</t>
  </si>
  <si>
    <t>PESTO CZERWONE, skład: świeże pomidory, olej słonecznikowy, woda, suszone pomidory, orzechy nerkowca, ser włoskie- Pecorino Romano DOP i Grana Padano, mleko owcze, sól, podpuszczka, bazylia, czosnek,  100% naturalne przyprawy, produkt pasteryzowany, opakowanie słoik 180g</t>
  </si>
  <si>
    <t>PIECZYWO CHRUPKIE LEKKIE, różne rodzaje: 7 ziaren, żytnie, błonnikowe, z orkiszem i dynią, jaglane, graham, razowe, ze słonecznikiem, vega z burakiem, z owsem, z orkiszem, wysoka zawartośc błonnika, bez dodatku cukru, prosty skład: mąka, sól i zakwas,  150 - 170 g</t>
  </si>
  <si>
    <t>PIEPRZ CYTRYNOWY, opakowanie 20 g, bez dodatku glutaminianu sodu</t>
  </si>
  <si>
    <t>PIEPRZ CZARNY MIELONY, opakowanie 20-25 g</t>
  </si>
  <si>
    <t>PIEPRZ ZIOŁOWY, opakowanie 20-25 g</t>
  </si>
  <si>
    <t>PŁATKI JAGLANE, z całych ziaren zbóż, bez zanieczyszczeń, dodatków sztucznych, bez cukru, substancji słodzących, soli, sztucznych barwników, łusek, opakowanie 400 g</t>
  </si>
  <si>
    <t>PŁATKI JĘCZMIENNE błyskawiczne, z całych ziaren zbóż, bez zanieczyszczeń, dodatków sztucznych, bez cukru, substancji słodzących, soli, sztucznych barwników, łusek, opakowanie 400 g</t>
  </si>
  <si>
    <t>PŁATKI KUKURYDZIANE, zawartość kukurydzy min. 98%, zawartość cukru max. 5g, soli max. 1g, bez olejów w tym palmowego,  z substancjami wzbogacającymi min. witamina C, niacyna, żelazo zredukowane, bez glutenu, różne smaki, wartość energetyczna w 100 g produktu min. 370 kcal, opakowanie 250 g</t>
  </si>
  <si>
    <t>PŁATKI MUSLI LO  bez dodatku cukru , różne smaki, z dodatkiem: ziaren zbóż, owoców i orzechów,  zaw. cukru 9,6 g , opakowanie 300 g</t>
  </si>
  <si>
    <t>PŁATKI ORKISZOWE, z całych ziaren zbóż,  bez zanieczyszczeń, dodatków sztucznych, bez cukru, substancji słodzących, soli, sztucznych barwników, łusekopakowanie 400 g</t>
  </si>
  <si>
    <t>PŁATKI OWSIANE GÓRSKIE BŁYSKAWICZNE, z całych ziaren zbóż,bez zanieczyszczeń, dodatków sztucznych, bez cukru, substancji słodzących, soli, sztucznych barwników, łusek wartość energetyczna w 100 g produktu min. 360 kcal, opakowanie 400 g</t>
  </si>
  <si>
    <t>PŁATKI RYŻOWE BŁYSKAWICZNE, bez zanieczyszczeń, dodatków sztucznych, bez cukru, substancji słodzących, soli, sztucznych barwników, łusek, wartość energetyczna w 100 g produktu min. 360 kcal, opakowanie 400-500 g</t>
  </si>
  <si>
    <t>PŁATKI ŻYTNIE, z całych ziaren zbóż, bez zanieczyszczeń, dodatków sztucznych, bez cukru, substancji słodzących, soli, sztucznych barwników, łusek100 % płatki żytnie, opakowanie 400 g</t>
  </si>
  <si>
    <t>PODPŁOMYKI BEZ CUKRU, opakowanie 145 g</t>
  </si>
  <si>
    <t>POMIDORY CAŁE, bez skórki, w puszkach 350 - 400 g</t>
  </si>
  <si>
    <t>POMIDORY SUSZONE NA SŁOŃCU  w zalewie 290-300 g</t>
  </si>
  <si>
    <t>POMIDORY KROJONE W SOKU POMIDOROWYM, bez konserwantów i skóry, opakowanie karton 500 g</t>
  </si>
  <si>
    <t>PROSZEK DO PIECZENIA (opakowanie 15-20 g)</t>
  </si>
  <si>
    <t>PRZECIER POMIDOROWY z bazylią, opakowanie kartonik 500 g</t>
  </si>
  <si>
    <t>PRZYPRAWA DO SAŁATEK, różne rodzaje, bez konserwantów, cukru         i oleju roślinnego  15-20  g</t>
  </si>
  <si>
    <t>RODZYNKI SUŁTAŃSKIE, bez konserwantów i oleju roślinnego, opakowanie 200-250 g</t>
  </si>
  <si>
    <t>ROZMARYN opakowanie torebka 10-15 g</t>
  </si>
  <si>
    <t>RYŻ BRĄZOWY, opakowanie 400 g, w torebkach po 100 g</t>
  </si>
  <si>
    <t>RYŻ PARABOLICZNY SYPKI, w torebkach po 100 g, opakowanie 400 g</t>
  </si>
  <si>
    <t>RYŻ BASMATI, opakowanie 400 g, torebkach po 100 g</t>
  </si>
  <si>
    <t>RYŻ BIAŁY DŁUGOZIARNISTY SYPKI, opakowanie 400 g, torebkach po 100 g, wartość energetyczna w 100 g produktu min. 344 kcal</t>
  </si>
  <si>
    <t>RYŻ DO RISOTTO ARBORIO, krótkoziarnisty,  400 g</t>
  </si>
  <si>
    <t>RYŻ JAŚMINOWY, opakowanie 400g, w torebkach po 100 g</t>
  </si>
  <si>
    <t>SIEMIE LNIANE MIELONE I W ZIARNACH, opakowanie 400 g</t>
  </si>
  <si>
    <t>SEZAM ŁUSKANY, opakowanie 200 g</t>
  </si>
  <si>
    <t>SOCZEWICA gotowana na parze-poj 400-450 ml,bez konserwantów, puszka z otwieraczem</t>
  </si>
  <si>
    <t>SOCZEWICA CZERWONA, opakowanie torebka foliowa 350-500 g</t>
  </si>
  <si>
    <t>SOCZEWICA ZIELONA, opakowanie torebka foliowa 350-500 g</t>
  </si>
  <si>
    <t>SOK TŁOCZONY OWOCOWY 100%, pasteryzowany, zawierający min. 1500g owoców na 1000ml soku, smaki: jabłko, jabłko-aronia, jabłko-gruszka, pomarańcz, czarna porzeczkajabłko, wiśnia-jabłko, gruszkowy, malina-jabłko, śliwkowy, jabłko-porzeczka, jabłko-rabarbar, jabłko-jagoda i inne smaki według ustaleń pomiędzy stronami umowy, bez dodatku cukrów  i substancji słodzących zdefiniowanych  w rozporządzeniu (WE) nr 1333/2008, o niskiej zawartości sodu/soli (zawierające nie więcej niż 0,12 sodu lub równoważnej ilości soli na 100ml środka spożywczego), opakowanie karton 5000ml</t>
  </si>
  <si>
    <t>opakowanie z etykietą informacyjną</t>
  </si>
  <si>
    <t>SOK TŁOCZONY owocowo - warzywny 100% pasteryzowany zawierający min. 60% soku z  jabłek a 40% dodatek warzywny. Sok wyłącznie z dojrzałych, polskich jabłek oraz warzyw
Tłoczony na zimno. Naturalnie mętny. Smak naturalny, słodki owocowy, a wszystko to bez żadnych dodatków! Bez dodatku cukru! Bez dodatku konserwantów! Pasteryzacja w temperaturze max. 80°C, smaki: pomidorowy, jabłko-szpinak, wielowarzywny, burak -marchew, jabłko-burak, seler naciowy, burak-cytryny i  inne smaki według ustaleń pomiędzy stronami umowy, bez dodatku cukrów i substancji słodzących zdefiniowanych  w rozporządzeniu (WE) nr 1333/2008, o niskiej zawartości sodu/soli (zawierające nie więcej niż 0,12 sodu lub równoważnej ilości soli na 100ml środka spożywczego), opakowanie karton 3000ml</t>
  </si>
  <si>
    <t>100% sok z owoców malin,  bezpośrednio wyciskany, nie odtwarzany z koncentratu, aromatyczny, naturalnie kwaśny smak, opakowanie butelka szklana 490ml</t>
  </si>
  <si>
    <t>100% SOK TŁOCZONY Imbir z kurkumą i cytryną z witaminą C, płyn, opakowanie : butelka szklana 490 ml</t>
  </si>
  <si>
    <t>SOS SOJOWY, 150 ml, różne rodzaje, bez konserwantów,  wzmaczniaczy smaku</t>
  </si>
  <si>
    <t>SÓL NISKO SODOWA POTASOWA , bez antyzbrylacza, opakowanie 350 g</t>
  </si>
  <si>
    <t>SÓL RÓŻOWA HIMALAJSKA opakowanie 350 g, bez antyzbrylacza</t>
  </si>
  <si>
    <t>SYROP KLONOWY BIO,  250 ml, 100% ekologiczny syrop klonowy A</t>
  </si>
  <si>
    <t>SZCZAW KONSERWOWY, słoik 300-350 g</t>
  </si>
  <si>
    <t>ŚLIWKA SUSZONA, bez siarki, bez konserwantów i oleju roślinnego, 100% opakowanie 200-300 g</t>
  </si>
  <si>
    <t>ŚLIWKA WĘDZONA, bez siarki, bez konserwantów i oleju roślinnego, opakowanie 200-300 g</t>
  </si>
  <si>
    <t>TALARKI JAGLANE, opakowanie 55-60 g, bez konserwantów, jaglano-kukurydziane, naturalne i smakowe</t>
  </si>
  <si>
    <t>TOFU, skład: ekstrakt z soi 80 - 90%, przyprawy, naturalne lub smakowe,kostka 200-250 g</t>
  </si>
  <si>
    <t>TYMIANEK, opakowanie 10-15 g</t>
  </si>
  <si>
    <t>WAFLE RYŻOWE, naturalne, opakowanie 110 - 130 g</t>
  </si>
  <si>
    <t>Wafelki lekkie pełnoziarniste w czekoladzie deserowe-opakowanie  1 sztuka 36 g- prostokątne -Składniki: czekolada 57%, mąka pełnoziarnista 22,6% (żytnia i pszenna), mąka żytnia, woda.</t>
  </si>
  <si>
    <t>WAFLE RYŻOWE Z DZIKIM RYŻEM, opakowanie 130 g</t>
  </si>
  <si>
    <t>WAFLE KUKURYDZIANE extra cienkie, opakowanie 105 g</t>
  </si>
  <si>
    <t>WAFLE PSZENNO - RYŻOWE Crunchella, skład: pszenica 85%, ryż 10%, tłuszcz rzepakowy, sól mniej niż 0,01 g, opakowanie 56 - 60 g</t>
  </si>
  <si>
    <t>WIÓRKI KOKOSOWE, opakowanie 100 g</t>
  </si>
  <si>
    <t>WODA MINERALNA NIEGAZOWANA, nisko- lub średniozmineralizowana, opakowanie butelka 5000 ml</t>
  </si>
  <si>
    <t>ZIELE ANGIELSKIE, opakowanie torebka 10-15 g</t>
  </si>
  <si>
    <t>ZIOŁA PROWANSALSKIE, opakowanie torebka 10-15 g</t>
  </si>
  <si>
    <t>ŻURAWINA SUSZONA, opakowanie folia 200-250 g</t>
  </si>
  <si>
    <t>ŻURAWINA  leśna lub BIO, min. 105% owoców, naturalna, bez dodatku cukru, pektyn, gumy guar, skrobii modyfikowanej, słodzona sokiem jabłkowym, bez konserwantów, słoik 220 g</t>
  </si>
  <si>
    <t>ŻUREK Naturalny zakwas, oparty na tradycyjnej recepturze – mąka żytnia (ewentualnie z dodatkiem mąki pszennej), woda, czosnek, przyprawy z mąką z polskiego żyta min. 46%, cebulką, czosnkiem i majerankiem, bez konserwantów, wzmaczniaczy smaku, opakowanie butelka 450-500ml</t>
  </si>
  <si>
    <t>butelka</t>
  </si>
  <si>
    <t>BATONIK TWAROGOWY, różne smaki, opakowanie 40g, skład: masa twargowa 80-85%, bez tłuszczu palmowego</t>
  </si>
  <si>
    <t>JOGURT GRECKI, opakowanie 400 g, bez GMO, bez mleka w proszku, gęsty/prosty skład: żywe kulturybakterii</t>
  </si>
  <si>
    <t>JOGURT NATURALNY, nie zawiera mleka w proszku           i białek mleka, zawartość tłuszczu 0%, bez dodatku cukru, zawartość wapnia 140 mg na 100 g produktu, opakowanie 330 g - 400 g</t>
  </si>
  <si>
    <t>JOGURT NATURALNY BEZ LAKTOZY, nie zawiera mleka w proszku i białek mleka, bez śmietanki, z zawartością żywych kultur bakterii, zawartość tłuszczu 2%, zawartość wapnia 140 mg na 100 g produktu, opakowanie 180 g</t>
  </si>
  <si>
    <t>Jogurt naturalny z mleka A2A2, mleko pełne nieznormalizowane, żywe kultury bakterii jogurtowych, pojemność 140g</t>
  </si>
  <si>
    <t>KEFIR NATURALNY, zawartość tłuszczu 1,5%, opakowanie 900-1000 ml, zawierające nie więcej niż 10 g cukrów w 100 ml produktu gotowego do spożycia, bez mleka w proszku</t>
  </si>
  <si>
    <t>MASŁO EXTRA BEZ LAKTOZY, opakowanie 200 g,  min. 82% tłuszczu, bez dodatku tłuszczów roślinnych, bez GMO</t>
  </si>
  <si>
    <t>MASŁO KLAROWANE, waga 250 g, opakowanie plastikowe, zawierający wyłącznie tłuszcz mleczny (99,9%), do smażenia i pieczenia, nie palący się               w wysokich temperaturach, nie wsiąkający w smażone potrawy,</t>
  </si>
  <si>
    <t>MASŁO OSEŁKOWE, opakowanie 300 g, o zawartości MIN. 82% tłuszczu, bez dodatku tłuszczów roślinnych, bez GMO</t>
  </si>
  <si>
    <t>MAŚLANKA naturalna i owocowa, różne smaki, opakowanie 1000 ml, zawartość tłuszczu 1,5%, zawierająca nie więcej niż 10 g cukrów w 100 ml produktu gotowego do spożycia, bez mleka w proszku, bez serwatki w proszku</t>
  </si>
  <si>
    <t>MLEKO 2,0% UHT, długoterminowe, w kartonie, opakowanie 1000 ml, zawierające nie więcej niż 10 g cukrów w 100 ml produktu gotowego do spożycia</t>
  </si>
  <si>
    <t>MLEKO 1,5% BEZ LAKTOZY UHT, długoterminowe,          w kartonie, opakowanie 1000m l, zawierające nie więcej niż 10 g cukrów w 100 ml produktu gotowego do spożycia</t>
  </si>
  <si>
    <t>MLEKOVITA Mleko UHT pierwotne A2A2 3,8% opakowanie karton 1l, zawartość wapnia 110mg w 100ml mleka</t>
  </si>
  <si>
    <t>MLEKO FERMENTOWANE - naturalne i różne smaki, skład: mleko częściowo odtłuszczone, mleko odtłuszczone, żywe kultury bakterii jogurtowych Lactobacillus casei , soki owocowe odtworzone                      z zagęszczonych soków 4-5%; 72 g, 4x100g</t>
  </si>
  <si>
    <t>NAPÓJ JOGURTOWY TYPU TURECKIEGO, opakowanie butelka  330-400ml,skład : jogurt, woda, sól,</t>
  </si>
  <si>
    <t>NAPÓJ ZASTĘPUJĄCY MLEKO, owsiany/owsiany z wanilią, skład: Woda, owies 10%, olej słonecznikowy, węglan wapnia, sól morska, witamina E, witamina B6, witamina B2, witamina A, kwas foliowy, witamina D, witamina B12, opakowanie karton 1000ml</t>
  </si>
  <si>
    <t>NAPÓJ ZASTĘPUJĄCY MLEKO (sojowy, ryżowy, migdałowy, orkiszowy, jaglany), opakowanie 1000 ml, zawierające nie więcej niż 10 g cukrów w 100 ml produktu gotowego do spożycia, bez glutenu, bez dodatku cukru, bez glutaminianu sodu, bez polepszaczy smaku i sztucznych barwników z wapnem i witaminą B12</t>
  </si>
  <si>
    <t>PALUSZKI SEROWE ŚWIEŻE, 84g, 4 szt. w opakowaniu, bez konserwantów, Tłuszcz (g)	20.8, cukry (g) &lt; 0.5	; Sól (g) 1.3</t>
  </si>
  <si>
    <t>SER MASCARPONE, op. 250 g,  pasteryzowana śmietanka, kwasek cytrynowy, zawartośc białka 3-4 g; awartośc soli - 0.10 g</t>
  </si>
  <si>
    <t>SER RICOTTA, op. 250 g, serwatka (z mleka), śmietana pasteryzowana, sól, regulator kwasowości: kwas cytrynowy</t>
  </si>
  <si>
    <t>SER ŻÓŁTY EDAMER/KASZTELAN ŚMIETANKOWY/ MASEDAMER/CZARNA PERŁA,TYPU SZWAJCARSKIEGO, łagodny o zawartości tłuszczu 45%, cięty   w plastry, bez: barwników, konserwantów, karotenów, anatto, azotanów, azotynów i soli emulgujących, opakowanie typu OTWÓRZ-ZAMKNIJ 135-150 g</t>
  </si>
  <si>
    <t>SER ŻÓŁTY -Ser podpuszczkowy, dojrzewający, półtłusty, typu holendersko-szwajcarskiego. DOBRODZIEJ/EDAMSKI/MASEDAMER/BORYNA/SALAMI/CHEDDAR), łagodny o zawartości tłuszczu do 45%,  bez: bawrników, konserwantów, karotenów, anatto, azotanów, azotynów       i soli emulgujących, pakowany w bloki 2,5 kg-3,0 kg</t>
  </si>
  <si>
    <t>SER ŻÓŁTY BEZ LAKTOZY (EDAMSKI/MASEDAMER/MORSKI/PODLASKI/WARMIŃSKI), łagodny o zawartości tłuszczu 45%,  bez: barwników, konserwantów, karotenów, anatto, azotanów, azotynów       i soli emulgujących, cięty w plastry, opakowanie 150g</t>
  </si>
  <si>
    <t>Ser żółty typu mimmolle mleko pasteryzowane, sól, kultury bakterii mlekowych, barwnik-beta karoten, opakowanie blok 2,6-2,8kg</t>
  </si>
  <si>
    <t>Serek typu capresi kanapkowy w plastrach oddzielone pergaminem, różne smaki, opakowanie 150g</t>
  </si>
  <si>
    <t>SER ŻÓŁTY WĘDZONY (RAMZES-RYKI, ZAMOJSKI, KORYCIŃSKI), o zawartości tłuszczu 45%,  bez: barwników, konserwantów, karotenów, anatto, azotanów, azotynów i soli emulgujących,  pakowany w plastry 135-150g</t>
  </si>
  <si>
    <t>SER CHEDDAR CZERWONY typu irlandzkiego, kawałek lub plastry 150-200 g, bez: barwników, konserwantów, anatto, azotanów, azotynów i soli emulgujących</t>
  </si>
  <si>
    <t>SER TWARDY (PARMESAN/GRANA PADANO/DŻIUGAS), bez dodatku cukru,  w kawałku, opakowanie 150-200 g</t>
  </si>
  <si>
    <t>SER TWARDY (PARMESAN/GRANA PADANO/DŻIUGAS), TARTY-wiórki lub płatki, typu włoskiego, ser półtłusty, podpuszczkowy, dojrzewający, bardzo twardy z mleka krowiego zawierający tłuszcz do 20% bez dodatku cukru, opakowanie ok. 100 g</t>
  </si>
  <si>
    <t>SER ŻÓŁTY -  z obniżoną zawartością tłuszczu i  zwiększoną ilością białek serwatkowych, min, 30% białka, max. 3% tłuszczu, bez dodatku cukru, bez substancji zagęszczających - lecytyny sojowej, tłuszczu roślinnego, blok lub plastry</t>
  </si>
  <si>
    <t>SER TWAROGOWY KOZI, łagodny, naturalny i śmietankowy serek, mleko kozie pasteryzowane, śmietanka pasteryzowana z mleka koziego, podpuszczka, bakterie kwasu mlekowego, bez dodatku soli, opakowanie 200 g</t>
  </si>
  <si>
    <t>KREMOWY SER DO SMAROWANIA  bez laktozy, 100% naturalnych składników, różne smaki, typ sera: holendersko-szwajcarski ze śmietaną, opakowanie 130-150g</t>
  </si>
  <si>
    <t>SEREK TOPIONY Z TWAROGU I ŚMIETANKI, ( typu KIRI) do smarowania, w kostkach, 6 szt. w opakowaniu 100 g</t>
  </si>
  <si>
    <t>SEREK WIEJSKI ZIARNISTY, opakowanie 200 g, zawierające nie więcej niż 10g  cukrów w 100 g produktu gotowego do spożycia i 0%-3% tłuszczu</t>
  </si>
  <si>
    <t>SER kozi łagodny do smarowania typu chevroux, 100 % naturalne składniki,mleko kozie pasteryzowane (pochodzenie: UE) i śmietanka pasteryzowana z mleka koziego (pochodzenie: UE), sól, opakowanie 150g</t>
  </si>
  <si>
    <t>SER KOZI TWARDY, naturalny typu chevrano, plastry, opakowanie 150-200 g, skład:mleko kozie pasteryzowane 100%, bakterie fermantacji mlekowej, bez konserwantów, barwników, chlorku wapnia, oleju palmowego.</t>
  </si>
  <si>
    <t>SEREK TWAROGOWY RÓŻNE SMAKI  (suszone pomidory, czosnek niedźwiedzi, chrzan, ziołowy), twaróg, sól morska, opakowanie 150 g</t>
  </si>
  <si>
    <t>SEREK HOMOGENIZOWANY, zawartość cukru w 100 g - nie wiecej niż 13,5 g, zawartość tłuszczu w 100 g - nie więcej niż 10 g, z sera twarogowego i śmietanki, bez dodatku skrobi modyfikowanej, syrpu glukozowego, żelatyny, bez masy twarogowej, bez sztucznych barwników - dopuszcza się barwniki w postaci karotenów, naturalny aromat waniliowy lub dodatek owoców  naturalnych 100 - 150 g</t>
  </si>
  <si>
    <t>SER MOZARELLA TYPU PODPUSZCZKOWEGO, wiórki, skład: mleko, skrobia ziemniaczana, sól, bakterie fermentacji mlekowej, podpuszczka mikrobiologiczna, zaw. cukru ok. 1 g, tłuszcz do 20 g, op. 150 g,</t>
  </si>
  <si>
    <t>SER MOZARELLA TYPU PODPUSZCZKOWEGO, mini kulki, mleko, sól, bakterie fermanetacji mlekowej, składniki zalewy: woda, sól, zaw. cukru ok. 1 g, tłuszcz do 20 g, op. 150 g</t>
  </si>
  <si>
    <t>SER MOZARELLA  - z masy serowej parzonej, blok 1 kg, skład: mleko, kultury bakterii mlekowych, sól nie więcej niż 0,90 g.</t>
  </si>
  <si>
    <t>SER TOPIONY, śmietankowy, 90 - 100 g, bez konserwantów, glutenu o wolne od GMO z polskiego mleka</t>
  </si>
  <si>
    <t>SER TYPU FETA z mleka krowiego, zawartość tłuszczu 10-12%, opakowanie 270 g</t>
  </si>
  <si>
    <t>SER TYPU ŚRÓDZIEMNOMORSKIEGO krojony w kostki          w zalewie z przyprawami, różne rodzaje, skład: mleko pasteryzowan, kultury bakterii kwasu mlekowego, bez konserwantów, sztucznych barwników, oleju palmowego), opakowanie kubek 250 g</t>
  </si>
  <si>
    <t>SKYR -  gęsty jogurt, różne smaki. Skład: mleko pasteryzowane, żywe kultury bakterii jogurtowych, opakowanie 150 g</t>
  </si>
  <si>
    <t>ŚMIETANA JOGURTOWA 12%, śmietanka, białka mleka, żywe kultury jogurtowe, opakowanie 200 g</t>
  </si>
  <si>
    <t>ŚMIETANA 30%, op., śmietanka pasteryzowana, żywe kultury bakterii mlekowych</t>
  </si>
  <si>
    <t>TWARÓG KOZI WIEJSKI, op., 200 g, mleko kozie pasteryzowane,
kultury bakterii fermentacji mlekowej (zawierają laktozę (z mleka))., zawartośc tłuszczu 12-15 g, w tym cukry max 2 g, sól 0,06 g.</t>
  </si>
  <si>
    <t>TWARÓG ŚMIETANKOWY MIELONY WIADERKO 1000G, zawartość tłuszczu 23 g na 100g produktu, bez zawartości mleka w proszku, konserwantów, bez skrobi modyfikowanej</t>
  </si>
  <si>
    <t>TWARÓG PÓŁTŁUSTY,  ręcznie robiony, bez GMO, skład: mleko pasteryzowane, bakterie fermentacji mlekowej, klasa 1, zawartość tłuszczu 3,5 g na 100g produktu, białko 19 g na 100g produktu.  pakowany w pergamin i folię (klinek) 500-700 g</t>
  </si>
  <si>
    <t>TWARÓG PÓŁTŁUSTY z mleka A2A2, mleko pasteryzowane, kultury bakterii, opakowanie klinek 250g</t>
  </si>
  <si>
    <t>Cena brutto za całość przedmiotu zamówienia:
Część nr 5, cena brutto: ..................................... zł, słownie: ................................................................................</t>
  </si>
  <si>
    <t>Formularz asortymentowo-cenowy
„Zakup i dostawa produktów żywnościowych do kuchni Przedszkola nr 416 im. UNICEF w Warszawie w 2027 r.”
Znak postępowania: 1/P416/Z.O/2026
Część nr 6 – Wyroby garmażeryjne</t>
  </si>
  <si>
    <t>KLUSKI LENIWE, ręcznie wyrabiane, zawartość sera półtłustego w produkcie 65-70%,                      z naturalnych składników bez użycia koncentratów spożywczych (z wyłączeniem koncentratów                                  z naturalnych składników), bez: przeciwutleniaczy, konserwantów, dodatku oleju palmowego, jaj         w proszku i stabilizatorów, bez masy jajecznej, bez aromatów spożywczych, płatków ziemniaczanych         i barwników, zawierające nie więcej niż 10g cukru   i 10g tłuszczu w 100g produktu gotowego do spożycia, pakowane na Tackach w ilości 1000 lub max 15000g</t>
  </si>
  <si>
    <t>KLUSKI ŚLĄSKIE, nieposklejane, z dziurką, ręcznie wyrabiane, zawartość gotowanych ziemniaków    w produkcie 75%, mąka ziemniaczana 35%, mąka pszenna, jaja,  z naturalnych składników bez użycia koncentratów spożywczych (z wyłączeniem koncentratów z naturalnych składników), bez: przeciwutleniaczy, konserwantów, dodatku oleju palmowego, jaj w proszku i stabilizatorów, bez gumy guar, bez masy jajecznej, bez aromatów spożywczych, płatków ziemniaczanych                      i barwników,zawierające nie więcej niż 10g cukru    i 10g tłuszczu w 100g produktu gotowego do spożycia, pakowane na Tackach w ilości 1000 lub max. 1500g</t>
  </si>
  <si>
    <t>KNEDLE ZE ŚLIWKAMI, nieposklejane, ręcznie wyrabiane, zawierające owoc w całości,                z naturalnych składników bez użycia koncentratów spożywczych (z wyłączeniem koncentratów          z naturalnych składników), bez użycia suszu ziemniaczanego i płatków ziemniaczanych, przeciwutleniaczy, konserwantów, dodatku oleju palmowego, jaj w proszku i stabilizatorów, bez gumy guar, bez masy jajecznej, bez aromatów spożywczych, płatków ziemniaczanych                    i barwników, ziemniaki min. 50%, śliwki min. 20%, zawierające nie więcej niż 10g cukru i 10g tłuszczu w 100g produktu gotowego do spożycia, pakowane na Tackach w ilości 1000 g</t>
  </si>
  <si>
    <t>KOPYTKA ZIEMNIACZANE Z GOTOWANYCH ZIEMNIAKÓW, nieposklejane, ręcznie wyrabiane, zawartość gotowanych ziemniaków w produkcie 70-75%, z naturalnych składników   bez użycia koncentratów spożywczych (z wyłączeniem koncentratów z naturalnych składników), bez gumy guar, dwutlenku siarki,  przeciwutleniaczy, konserwantów, dodatku oleju palmowego, jaj         w proszku i stabilizatorów, bez płatków ziemniaczanych,  zawierające nie więcej niż 10g cukru i 10g tłuszczu w 100g produktu gotowego do spożycia, pakowane na Tackach w ilości 1000 g</t>
  </si>
  <si>
    <t>PIEROGI Z SEREM , twaróg półtłusty  zawartość sera w farszu min.60%, równej wielkości (ok.22 szt na 1000g) ręcznie wyrabiane, nieposklejane, cienkie, miękkie i elastyczne ciasto, bez: przeciwutleniaczy, konserwantów, dodatku oleju palmowego, jaj  w proszku i stabilizatorów, bez masy jajecznej, bez aromatów spożywczych, płatków ziemniaczanych  i barwników, oraz gumy guar, pakowane na tackach w ilości max 1000g</t>
  </si>
  <si>
    <t>PIEROGI Z MIĘSEM, równej wielkości (ok. 22 szt. na 1000g), bez aromatów, ręcznie wyrabiane, miękkie, cienkie i  elastyczne ciasto, zawartość farszu min. 50% nieposklejane, z naturalnych składników bez użycia koncentratów spożywczych                        (z wyłączeniem koncentratów z naturalnych składników), bez: przeciwutleniaczy, konserwantów, gumy guar,  dodatku oleju palmowego, jaj w proszku i stabilizatorów, zawierające nie więcej niż 10g soli i 10g tłuszczu   w 100g produktu gotowego do spożycia, pakowane na  Tackach w ilości max 1000 g</t>
  </si>
  <si>
    <t>PIEROGI ZE SZPINAKIEM i Serem FETĄ, (ok. 22 szt. na 1000g), bez aromatów, ręcznie wyrabiane, cienkie, miękkie  i elastyczne ciasto, zawartość farszu min. 505-60% nieposklejane, z naturalnych składników bez użycia koncentratów spożywczych                  (z wyłączeniem koncentratów z naturalnych składników), bez: przeciwutleniaczy, konserwantów, gumy guar,  dodatku oleju palmowego, jaj w proszku i stabilizatorów, zawierające nie więcej niż 10g soli i 10g tłuszczu  w 100g produktu gotowego do spożycia, pakowane na Tackach w ilości  max 1000 g</t>
  </si>
  <si>
    <t>PIEROGI Z KAPUSTĄ I GRZYBAMI, (ok. 22 szt. na 1000g), bez aromatów, ręcznie wyrabiane, cienkie, miękkie  i elastyczne ciasto, zawartość farszu min. 55-60% nieposklejane, z naturalnych składników bez użycia koncentratów spożywczych                 (z wyłączeniem koncentratów z naturalnych składników), bez: przeciwutleniaczy, konserwantów, gumy guar,  dodatku oleju palmowego, jaj w proszku  i stabilizatorów, zawierające nie więcej niż 10g soli i 10g tłuszczu   w 100g produktu gotowego do spożycia, pakowane na Tackach w ilości  max 1000 g</t>
  </si>
  <si>
    <t>PIEROGI RUSKIE, farsz: ziemniaki min. 30 - 35%, ser 30%, ręcznie wyrabiane,zawartość farszu min. 60-65% nieposklejane, cienkie, miękkie i elastyczne ciasto,   z naturalnych składników bez użycia koncentratów spożywczych (z wyłączeniem koncentratów z naturalnych składników), bez: przeciwutleniaczy, konserwantów, dodatku oleju palmowego, gumy guar, jaj w proszku                       i stabilizatorów, bez masy jajecznej, bez aromatów spożywczych, płatków ziemniaczanych                    i barwników, zawierające nie więcej niż 10g soli      i 10g tłuszczu w 100g produktu gotowego do spożycia, pakowane na Tackach w ilości max 1000 g</t>
  </si>
  <si>
    <t>PIEROGI Z TRUSKAWKAMI, równej wielkości (ok. 22 szt. na 1000g), zawierające owoc w całości, truskawki min.40-50%, bez cukru żelującego, aromatów, ręcznie wyrabiane, cienkie, miękkie          i elastyczne ciasto, zawartość farszu 50-60%, nieposklejane, z naturalnych składników bez użycia koncentratów spożywczych (z wyłączeniem koncentratów z naturalnych składników), bez: przeciwutleniaczy, konserwantów, dodatku oleju palmowego, gumy guar,  jaj w proszku                      i stabilizatorów, bez masy jajecznej, bez aromatów spożywczych, płatków ziemniaczanych i barwników, zawierające nie więcej niż 10g cukru     i 10g tłuszczu w 100g produktu gotowego do spożycia, pakowane na Tackach w ilości max 1000 g</t>
  </si>
  <si>
    <t>PIEROGI Z JAGODAMI, równej wielkości (ok. 22 szt. na 1000g), zawierające owoc w całości, jagody 45%, bez aromatów, ręcznie wyrabiane, cienkie, miękkie  i elastyczne ciasto, zawartość farszu min. 50% nieposklejane, z naturalnych składników bez użycia koncentratów spożywczych                         (z wyłączeniem koncentratów z naturalnych składników), bez: przeciwutleniaczy, konserwantów, dodatku oleju palmowego, jaj         w proszku i stabilizatorów, bez masy jajecznej, bez aromatów spożywczych, płatków ziemniaczanych  i barwników, zawierające nie więcej niż 10g cukru   i 10g tłuszczu w 100g produktu gotowego do spożycia, pakowane na  Tackach w ilości max 1000 g</t>
  </si>
  <si>
    <t>Cena brutto za całość przedmiotu zamówienia:
Część nr 6, cena brutto: ..................................... zł, słownie: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</si>
</sst>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0&quot; zł&quot;"/>
  </numFmts>
  <fonts count="6">
    <font>
      <sz val="11"/>
      <name val="Carlito"/>
    </font>
    <font>
      <sz val="9"/>
      <name val="Arial"/>
    </font>
    <font>
      <b/>
      <sz val="10"/>
      <name val="Arial"/>
    </font>
    <font>
      <b/>
      <sz val="9"/>
      <name val="Arial"/>
    </font>
    <font>
      <sz val="10"/>
      <name val="Arial"/>
    </font>
    <font>
      <sz val="11"/>
      <name val="Carlito"/>
    </font>
  </fonts>
  <fills count="8">
    <fill>
      <patternFill patternType="none"/>
    </fill>
    <fill>
      <patternFill patternType="gray125"/>
    </fill>
    <fill>
      <patternFill patternType="solid">
        <fgColor rgb="FFF2F2F2"/>
      </patternFill>
    </fill>
    <fill>
      <patternFill patternType="solid">
        <fgColor rgb="FFE2E2E2"/>
      </patternFill>
    </fill>
    <fill>
      <patternFill patternType="solid">
        <fgColor rgb="FF92D050"/>
      </patternFill>
    </fill>
    <fill>
      <patternFill patternType="solid">
        <fgColor rgb="FF00B0F0"/>
      </patternFill>
    </fill>
    <fill>
      <patternFill patternType="solid">
        <fgColor rgb="FFFFFF00"/>
      </patternFill>
    </fill>
    <fill>
      <patternFill patternType="solid">
        <fgColor rgb="FFFCE4D6"/>
      </patternFill>
    </fill>
  </fills>
  <borders count="13">
    <border>
      <left/>
      <right/>
      <top/>
      <bottom/>
      <diagonal/>
    </border>
    <border>
      <left style="thin">
        <color rgb="FF111111"/>
      </left>
      <right style="thin">
        <color rgb="FF111111"/>
      </right>
      <top style="thin">
        <color rgb="FF111111"/>
      </top>
      <bottom style="thin">
        <color rgb="FF111111"/>
      </bottom>
      <diagonal/>
    </border>
    <border>
      <left style="thin">
        <color rgb="FF111111"/>
      </left>
      <right/>
      <top style="thin">
        <color rgb="FF111111"/>
      </top>
      <bottom style="thin">
        <color rgb="FF111111"/>
      </bottom>
      <diagonal/>
    </border>
    <border>
      <left/>
      <right/>
      <top style="thin">
        <color rgb="FF111111"/>
      </top>
      <bottom style="thin">
        <color rgb="FF111111"/>
      </bottom>
      <diagonal/>
    </border>
    <border>
      <left/>
      <right style="thin">
        <color rgb="FF111111"/>
      </right>
      <top style="thin">
        <color rgb="FF111111"/>
      </top>
      <bottom style="thin">
        <color rgb="FF111111"/>
      </bottom>
      <diagonal/>
    </border>
    <border>
      <left style="thin">
        <color rgb="FF111111"/>
      </left>
      <right/>
      <top style="thin">
        <color rgb="FF111111"/>
      </top>
      <bottom/>
      <diagonal/>
    </border>
    <border>
      <left/>
      <right/>
      <top style="thin">
        <color rgb="FF111111"/>
      </top>
      <bottom/>
      <diagonal/>
    </border>
    <border>
      <left/>
      <right style="thin">
        <color rgb="FF111111"/>
      </right>
      <top style="thin">
        <color rgb="FF111111"/>
      </top>
      <bottom/>
      <diagonal/>
    </border>
    <border>
      <left style="thin">
        <color rgb="FF111111"/>
      </left>
      <right/>
      <top/>
      <bottom/>
      <diagonal/>
    </border>
    <border>
      <left/>
      <right style="thin">
        <color rgb="FF111111"/>
      </right>
      <top/>
      <bottom/>
      <diagonal/>
    </border>
    <border>
      <left style="thin">
        <color rgb="FF111111"/>
      </left>
      <right/>
      <top/>
      <bottom style="thin">
        <color rgb="FF111111"/>
      </bottom>
      <diagonal/>
    </border>
    <border>
      <left/>
      <right/>
      <top/>
      <bottom style="thin">
        <color rgb="FF111111"/>
      </bottom>
      <diagonal/>
    </border>
    <border>
      <left/>
      <right style="thin">
        <color rgb="FF111111"/>
      </right>
      <top/>
      <bottom style="thin">
        <color rgb="FF111111"/>
      </bottom>
      <diagonal/>
    </border>
  </borders>
  <cellStyleXfs count="2">
    <xf numFmtId="0" fontId="0" fillId="0" borderId="0"/>
    <xf numFmtId="0" fontId="5" fillId="0" borderId="0"/>
  </cellStyleXfs>
  <cellXfs count="27">
    <xf numFmtId="0" fontId="0" fillId="0" borderId="0" xfId="0"/>
    <xf numFmtId="0" fontId="1" fillId="0" borderId="0" xfId="1" applyFont="1"/>
    <xf numFmtId="0" fontId="3" fillId="3" borderId="1" xfId="1" applyFont="1" applyFill="1" applyBorder="1" applyAlignment="1">
      <alignment horizontal="center" vertical="center" wrapText="1"/>
    </xf>
    <xf numFmtId="0" fontId="1" fillId="0" borderId="1" xfId="1" applyFont="1" applyBorder="1" applyAlignment="1">
      <alignment horizontal="center" vertical="center"/>
    </xf>
    <xf numFmtId="0" fontId="1" fillId="4" borderId="1" xfId="1" applyFont="1" applyFill="1" applyBorder="1" applyAlignment="1">
      <alignment horizontal="left" vertical="center" wrapText="1"/>
    </xf>
    <xf numFmtId="164" fontId="3" fillId="5" borderId="1" xfId="1" applyNumberFormat="1" applyFont="1" applyFill="1" applyBorder="1" applyAlignment="1">
      <alignment horizontal="center" vertical="center"/>
    </xf>
    <xf numFmtId="164" fontId="1" fillId="0" borderId="1" xfId="1" applyNumberFormat="1" applyFont="1" applyBorder="1" applyAlignment="1">
      <alignment horizontal="center" vertical="center"/>
    </xf>
    <xf numFmtId="9" fontId="1" fillId="0" borderId="1" xfId="1" applyNumberFormat="1" applyFont="1" applyBorder="1" applyAlignment="1">
      <alignment horizontal="center" vertical="center"/>
    </xf>
    <xf numFmtId="164" fontId="2" fillId="6" borderId="1" xfId="1" applyNumberFormat="1" applyFont="1" applyFill="1" applyBorder="1" applyAlignment="1">
      <alignment horizontal="center" vertical="center"/>
    </xf>
    <xf numFmtId="0" fontId="2" fillId="6" borderId="1" xfId="1" applyFont="1" applyFill="1" applyBorder="1" applyAlignment="1">
      <alignment horizontal="center" vertical="center"/>
    </xf>
    <xf numFmtId="164" fontId="1" fillId="7" borderId="1" xfId="1" applyNumberFormat="1" applyFont="1" applyFill="1" applyBorder="1" applyAlignment="1">
      <alignment horizontal="center" vertical="center"/>
    </xf>
    <xf numFmtId="0" fontId="2" fillId="2" borderId="2" xfId="1" applyFont="1" applyFill="1" applyBorder="1" applyAlignment="1">
      <alignment horizontal="center" vertical="center" wrapText="1"/>
    </xf>
    <xf numFmtId="0" fontId="2" fillId="2" borderId="3" xfId="1" applyFont="1" applyFill="1" applyBorder="1" applyAlignment="1">
      <alignment horizontal="center" vertical="center" wrapText="1"/>
    </xf>
    <xf numFmtId="0" fontId="2" fillId="2" borderId="4" xfId="1" applyFont="1" applyFill="1" applyBorder="1" applyAlignment="1">
      <alignment horizontal="center" vertical="center" wrapText="1"/>
    </xf>
    <xf numFmtId="0" fontId="2" fillId="6" borderId="2" xfId="1" applyFont="1" applyFill="1" applyBorder="1" applyAlignment="1">
      <alignment horizontal="center" vertical="center"/>
    </xf>
    <xf numFmtId="0" fontId="2" fillId="6" borderId="3" xfId="1" applyFont="1" applyFill="1" applyBorder="1" applyAlignment="1">
      <alignment horizontal="center" vertical="center"/>
    </xf>
    <xf numFmtId="164" fontId="2" fillId="6" borderId="4" xfId="1" applyNumberFormat="1" applyFont="1" applyFill="1" applyBorder="1" applyAlignment="1">
      <alignment horizontal="center" vertical="center"/>
    </xf>
    <xf numFmtId="0" fontId="2" fillId="6" borderId="5" xfId="1" applyFont="1" applyFill="1" applyBorder="1" applyAlignment="1">
      <alignment horizontal="center" vertical="center" wrapText="1"/>
    </xf>
    <xf numFmtId="0" fontId="2" fillId="6" borderId="6" xfId="1" applyFont="1" applyFill="1" applyBorder="1" applyAlignment="1">
      <alignment horizontal="center" vertical="center" wrapText="1"/>
    </xf>
    <xf numFmtId="0" fontId="2" fillId="6" borderId="7" xfId="1" applyFont="1" applyFill="1" applyBorder="1" applyAlignment="1">
      <alignment horizontal="center" vertical="center" wrapText="1"/>
    </xf>
    <xf numFmtId="0" fontId="2" fillId="6" borderId="8" xfId="1" applyFont="1" applyFill="1" applyBorder="1" applyAlignment="1">
      <alignment horizontal="center" vertical="center" wrapText="1"/>
    </xf>
    <xf numFmtId="0" fontId="2" fillId="6" borderId="0" xfId="1" applyFont="1" applyFill="1" applyAlignment="1">
      <alignment horizontal="center" vertical="center" wrapText="1"/>
    </xf>
    <xf numFmtId="0" fontId="2" fillId="6" borderId="9" xfId="1" applyFont="1" applyFill="1" applyBorder="1" applyAlignment="1">
      <alignment horizontal="center" vertical="center" wrapText="1"/>
    </xf>
    <xf numFmtId="0" fontId="2" fillId="6" borderId="10" xfId="1" applyFont="1" applyFill="1" applyBorder="1" applyAlignment="1">
      <alignment horizontal="center" vertical="center" wrapText="1"/>
    </xf>
    <xf numFmtId="0" fontId="2" fillId="6" borderId="11" xfId="1" applyFont="1" applyFill="1" applyBorder="1" applyAlignment="1">
      <alignment horizontal="center" vertical="center" wrapText="1"/>
    </xf>
    <xf numFmtId="0" fontId="2" fillId="6" borderId="12" xfId="1" applyFont="1" applyFill="1" applyBorder="1" applyAlignment="1">
      <alignment horizontal="center" vertical="center" wrapText="1"/>
    </xf>
    <xf numFmtId="0" fontId="4" fillId="0" borderId="0" xfId="1" applyFont="1" applyAlignment="1">
      <alignment horizontal="center" vertical="center" wrapText="1"/>
    </xf>
  </cellXfs>
  <cellStyles count="2">
    <cellStyle name="Normal" xfId="1" xr:uid="{00000000-0005-0000-0000-000000000000}"/>
    <cellStyle name="Normalny"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sharedStrings" Target="sharedStrings.xml"/></Relationships>
</file>

<file path=xl/theme/theme1.xml><?xml version="1.0" encoding="utf-8"?>
<a:theme xmlns:a="http://schemas.openxmlformats.org/drawingml/2006/main" name="ChatGPT">
  <a:themeElements>
    <a:clrScheme name="ChatGPT">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Calibri Light"/>
        <a:ea typeface="Calibri Light"/>
        <a:cs typeface="Calibri Light"/>
      </a:majorFont>
      <a:minorFont>
        <a:latin typeface="Calibri"/>
        <a:ea typeface="Calibri"/>
        <a:cs typeface="Calibri"/>
      </a:minorFont>
    </a:fontScheme>
    <a:fmtScheme name="ChatGPT">
      <a:fillStyleLst>
        <a:solidFill>
          <a:schemeClr val="phClr"/>
        </a:solidFill>
        <a:gradFill>
          <a:gsLst>
            <a:gs pos="0">
              <a:schemeClr val="phClr">
                <a:tint val="67000"/>
                <a:lumMod val="110000"/>
                <a:satMod val="105000"/>
              </a:schemeClr>
            </a:gs>
            <a:gs pos="50000">
              <a:schemeClr val="phClr">
                <a:tint val="73000"/>
                <a:lumMod val="105000"/>
                <a:satMod val="103000"/>
              </a:schemeClr>
            </a:gs>
            <a:gs pos="100000">
              <a:schemeClr val="phClr">
                <a:tint val="81000"/>
                <a:lumMod val="105000"/>
                <a:satMod val="109000"/>
              </a:schemeClr>
            </a:gs>
          </a:gsLst>
          <a:lin ang="5400000" scaled="0"/>
        </a:gradFill>
        <a:gradFill>
          <a:gsLst>
            <a:gs pos="0">
              <a:schemeClr val="phClr">
                <a:tint val="94000"/>
                <a:lumMod val="102000"/>
                <a:satMod val="103000"/>
              </a:schemeClr>
            </a:gs>
            <a:gs pos="50000">
              <a:schemeClr val="phClr">
                <a:shade val="100000"/>
                <a:lumMod val="100000"/>
                <a:satMod val="110000"/>
              </a:schemeClr>
            </a:gs>
            <a:gs pos="100000">
              <a:schemeClr val="phClr">
                <a:shade val="78000"/>
                <a:lumMod val="99000"/>
                <a:satMod val="120000"/>
              </a:schemeClr>
            </a:gs>
          </a:gsLst>
          <a:lin ang="5400000" scaled="0"/>
        </a:gradFill>
      </a:fillStyleLst>
      <a:lnStyleLst>
        <a:ln w="12700">
          <a:solidFill>
            <a:schemeClr val="phClr"/>
          </a:solidFill>
          <a:prstDash val="solid"/>
        </a:ln>
        <a:ln w="19050">
          <a:solidFill>
            <a:schemeClr val="phClr"/>
          </a:solidFill>
          <a:prstDash val="solid"/>
        </a:ln>
        <a:ln w="25400">
          <a:solidFill>
            <a:schemeClr val="phClr"/>
          </a:solidFill>
          <a:prstDash val="solid"/>
        </a:ln>
      </a:lnStyleLst>
      <a:effectStyleLst>
        <a:effectStyle>
          <a:effectLst/>
        </a:effectStyle>
        <a:effectStyle>
          <a:effectLst/>
        </a:effectStyle>
        <a:effectStyle>
          <a:effectLst>
            <a:outerShdw blurRad="57150" dist="19050" dir="5400000">
              <a:srgbClr val="000000">
                <a:alpha val="63000"/>
              </a:srgbClr>
            </a:outerShdw>
          </a:effectLst>
        </a:effectStyle>
      </a:effectStyleLst>
      <a:bgFillStyleLst>
        <a:solidFill>
          <a:schemeClr val="phClr"/>
        </a:solidFill>
        <a:solidFill>
          <a:schemeClr val="phClr">
            <a:tint val="95000"/>
            <a:satMod val="170000"/>
          </a:schemeClr>
        </a:solidFill>
        <a:gradFill>
          <a:gsLst>
            <a:gs pos="0">
              <a:schemeClr val="phClr">
                <a:tint val="93000"/>
                <a:shade val="98000"/>
                <a:lumMod val="102000"/>
                <a:satMod val="150000"/>
              </a:schemeClr>
            </a:gs>
            <a:gs pos="50000">
              <a:schemeClr val="phClr">
                <a:tint val="98000"/>
                <a:shade val="90000"/>
                <a:lumMod val="103000"/>
                <a:satMod val="130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I62"/>
  <sheetViews>
    <sheetView showGridLines="0" topLeftCell="A41" zoomScale="80" zoomScaleNormal="80" workbookViewId="0">
      <selection sqref="A1:I1"/>
    </sheetView>
  </sheetViews>
  <sheetFormatPr defaultRowHeight="13.8"/>
  <cols>
    <col min="1" max="1" width="4.09765625" customWidth="1"/>
    <col min="2" max="2" width="45.3984375" customWidth="1"/>
    <col min="3" max="3" width="12.796875" customWidth="1"/>
    <col min="4" max="4" width="7.09765625" customWidth="1"/>
    <col min="5" max="6" width="10.59765625" customWidth="1"/>
    <col min="7" max="7" width="10.09765625" customWidth="1"/>
    <col min="8" max="8" width="11.09765625" customWidth="1"/>
    <col min="9" max="9" width="12.59765625" customWidth="1"/>
  </cols>
  <sheetData>
    <row r="1" spans="1:9" ht="76.95" customHeight="1">
      <c r="A1" s="11" t="s">
        <v>0</v>
      </c>
      <c r="B1" s="12"/>
      <c r="C1" s="12"/>
      <c r="D1" s="12"/>
      <c r="E1" s="12"/>
      <c r="F1" s="12"/>
      <c r="G1" s="12"/>
      <c r="H1" s="12"/>
      <c r="I1" s="13"/>
    </row>
    <row r="2" spans="1:9" ht="42" customHeight="1">
      <c r="A2" s="2" t="s">
        <v>1</v>
      </c>
      <c r="B2" s="2" t="s">
        <v>2</v>
      </c>
      <c r="C2" s="2" t="s">
        <v>3</v>
      </c>
      <c r="D2" s="2" t="s">
        <v>4</v>
      </c>
      <c r="E2" s="2" t="s">
        <v>5</v>
      </c>
      <c r="F2" s="2" t="s">
        <v>6</v>
      </c>
      <c r="G2" s="2" t="s">
        <v>7</v>
      </c>
      <c r="H2" s="2" t="s">
        <v>8</v>
      </c>
      <c r="I2" s="2" t="s">
        <v>9</v>
      </c>
    </row>
    <row r="3" spans="1:9" ht="37.049999999999997" customHeight="1">
      <c r="A3" s="3">
        <v>1</v>
      </c>
      <c r="B3" s="4" t="s">
        <v>10</v>
      </c>
      <c r="C3" s="3" t="s">
        <v>11</v>
      </c>
      <c r="D3" s="3">
        <v>240</v>
      </c>
      <c r="E3" s="5"/>
      <c r="F3" s="6" t="str">
        <f t="shared" ref="F3:F44" si="0">IF(E3="","",ROUND(D3*E3,2))</f>
        <v/>
      </c>
      <c r="G3" s="7">
        <v>0.05</v>
      </c>
      <c r="H3" s="6" t="str">
        <f t="shared" ref="H3:H44" si="1">IF(E3="","",ROUND(ROUND(F3*100,0)*ROUND(G3*100,0)/100,0)/100)</f>
        <v/>
      </c>
      <c r="I3" s="10" t="str">
        <f t="shared" ref="I3:I44" si="2">IF(E3="","",ROUND(F3+H3,2))</f>
        <v/>
      </c>
    </row>
    <row r="4" spans="1:9" ht="37.049999999999997" customHeight="1">
      <c r="A4" s="3">
        <v>2</v>
      </c>
      <c r="B4" s="4" t="s">
        <v>12</v>
      </c>
      <c r="C4" s="3" t="s">
        <v>11</v>
      </c>
      <c r="D4" s="3">
        <v>240</v>
      </c>
      <c r="E4" s="5"/>
      <c r="F4" s="6" t="str">
        <f t="shared" si="0"/>
        <v/>
      </c>
      <c r="G4" s="7">
        <v>0.05</v>
      </c>
      <c r="H4" s="6" t="str">
        <f t="shared" si="1"/>
        <v/>
      </c>
      <c r="I4" s="10" t="str">
        <f t="shared" si="2"/>
        <v/>
      </c>
    </row>
    <row r="5" spans="1:9" ht="57" customHeight="1">
      <c r="A5" s="3">
        <v>3</v>
      </c>
      <c r="B5" s="4" t="s">
        <v>13</v>
      </c>
      <c r="C5" s="3" t="s">
        <v>11</v>
      </c>
      <c r="D5" s="3">
        <v>240</v>
      </c>
      <c r="E5" s="5"/>
      <c r="F5" s="6" t="str">
        <f t="shared" si="0"/>
        <v/>
      </c>
      <c r="G5" s="7">
        <v>0.05</v>
      </c>
      <c r="H5" s="6" t="str">
        <f t="shared" si="1"/>
        <v/>
      </c>
      <c r="I5" s="10" t="str">
        <f t="shared" si="2"/>
        <v/>
      </c>
    </row>
    <row r="6" spans="1:9" ht="37.049999999999997" customHeight="1">
      <c r="A6" s="3">
        <v>4</v>
      </c>
      <c r="B6" s="4" t="s">
        <v>14</v>
      </c>
      <c r="C6" s="3" t="s">
        <v>11</v>
      </c>
      <c r="D6" s="3">
        <v>240</v>
      </c>
      <c r="E6" s="5"/>
      <c r="F6" s="6" t="str">
        <f t="shared" si="0"/>
        <v/>
      </c>
      <c r="G6" s="7">
        <v>0.05</v>
      </c>
      <c r="H6" s="6" t="str">
        <f t="shared" si="1"/>
        <v/>
      </c>
      <c r="I6" s="10" t="str">
        <f t="shared" si="2"/>
        <v/>
      </c>
    </row>
    <row r="7" spans="1:9" ht="46.95" customHeight="1">
      <c r="A7" s="3">
        <v>5</v>
      </c>
      <c r="B7" s="4" t="s">
        <v>15</v>
      </c>
      <c r="C7" s="3" t="s">
        <v>11</v>
      </c>
      <c r="D7" s="3">
        <v>2400</v>
      </c>
      <c r="E7" s="5"/>
      <c r="F7" s="6" t="str">
        <f t="shared" si="0"/>
        <v/>
      </c>
      <c r="G7" s="7">
        <v>0.05</v>
      </c>
      <c r="H7" s="6" t="str">
        <f t="shared" si="1"/>
        <v/>
      </c>
      <c r="I7" s="10" t="str">
        <f t="shared" si="2"/>
        <v/>
      </c>
    </row>
    <row r="8" spans="1:9" ht="57" customHeight="1">
      <c r="A8" s="3">
        <v>6</v>
      </c>
      <c r="B8" s="4" t="s">
        <v>16</v>
      </c>
      <c r="C8" s="3" t="s">
        <v>11</v>
      </c>
      <c r="D8" s="3">
        <v>250</v>
      </c>
      <c r="E8" s="5"/>
      <c r="F8" s="6" t="str">
        <f t="shared" si="0"/>
        <v/>
      </c>
      <c r="G8" s="7">
        <v>0.08</v>
      </c>
      <c r="H8" s="6" t="str">
        <f t="shared" si="1"/>
        <v/>
      </c>
      <c r="I8" s="10" t="str">
        <f t="shared" si="2"/>
        <v/>
      </c>
    </row>
    <row r="9" spans="1:9" ht="37.049999999999997" customHeight="1">
      <c r="A9" s="3">
        <v>7</v>
      </c>
      <c r="B9" s="4" t="s">
        <v>17</v>
      </c>
      <c r="C9" s="3" t="s">
        <v>11</v>
      </c>
      <c r="D9" s="3">
        <v>250</v>
      </c>
      <c r="E9" s="5"/>
      <c r="F9" s="6" t="str">
        <f t="shared" si="0"/>
        <v/>
      </c>
      <c r="G9" s="7">
        <v>0.08</v>
      </c>
      <c r="H9" s="6" t="str">
        <f t="shared" si="1"/>
        <v/>
      </c>
      <c r="I9" s="10" t="str">
        <f t="shared" si="2"/>
        <v/>
      </c>
    </row>
    <row r="10" spans="1:9" ht="37.049999999999997" customHeight="1">
      <c r="A10" s="3">
        <v>8</v>
      </c>
      <c r="B10" s="4" t="s">
        <v>18</v>
      </c>
      <c r="C10" s="3" t="s">
        <v>11</v>
      </c>
      <c r="D10" s="3">
        <v>240</v>
      </c>
      <c r="E10" s="5"/>
      <c r="F10" s="6" t="str">
        <f t="shared" si="0"/>
        <v/>
      </c>
      <c r="G10" s="7">
        <v>0.05</v>
      </c>
      <c r="H10" s="6" t="str">
        <f t="shared" si="1"/>
        <v/>
      </c>
      <c r="I10" s="10" t="str">
        <f t="shared" si="2"/>
        <v/>
      </c>
    </row>
    <row r="11" spans="1:9" ht="46.95" customHeight="1">
      <c r="A11" s="3">
        <v>9</v>
      </c>
      <c r="B11" s="4" t="s">
        <v>19</v>
      </c>
      <c r="C11" s="3" t="s">
        <v>11</v>
      </c>
      <c r="D11" s="3">
        <v>600</v>
      </c>
      <c r="E11" s="5"/>
      <c r="F11" s="6" t="str">
        <f t="shared" si="0"/>
        <v/>
      </c>
      <c r="G11" s="7">
        <v>0.05</v>
      </c>
      <c r="H11" s="6" t="str">
        <f t="shared" si="1"/>
        <v/>
      </c>
      <c r="I11" s="10" t="str">
        <f t="shared" si="2"/>
        <v/>
      </c>
    </row>
    <row r="12" spans="1:9" ht="37.049999999999997" customHeight="1">
      <c r="A12" s="3">
        <v>10</v>
      </c>
      <c r="B12" s="4" t="s">
        <v>20</v>
      </c>
      <c r="C12" s="3" t="s">
        <v>21</v>
      </c>
      <c r="D12" s="3">
        <v>240</v>
      </c>
      <c r="E12" s="5"/>
      <c r="F12" s="6" t="str">
        <f t="shared" si="0"/>
        <v/>
      </c>
      <c r="G12" s="7">
        <v>0.05</v>
      </c>
      <c r="H12" s="6" t="str">
        <f t="shared" si="1"/>
        <v/>
      </c>
      <c r="I12" s="10" t="str">
        <f t="shared" si="2"/>
        <v/>
      </c>
    </row>
    <row r="13" spans="1:9" ht="37.049999999999997" customHeight="1">
      <c r="A13" s="3">
        <v>11</v>
      </c>
      <c r="B13" s="4" t="s">
        <v>22</v>
      </c>
      <c r="C13" s="3" t="s">
        <v>11</v>
      </c>
      <c r="D13" s="3">
        <v>60</v>
      </c>
      <c r="E13" s="5"/>
      <c r="F13" s="6" t="str">
        <f t="shared" si="0"/>
        <v/>
      </c>
      <c r="G13" s="7">
        <v>0.05</v>
      </c>
      <c r="H13" s="6" t="str">
        <f t="shared" si="1"/>
        <v/>
      </c>
      <c r="I13" s="10" t="str">
        <f t="shared" si="2"/>
        <v/>
      </c>
    </row>
    <row r="14" spans="1:9" ht="37.049999999999997" customHeight="1">
      <c r="A14" s="3">
        <v>12</v>
      </c>
      <c r="B14" s="4" t="s">
        <v>23</v>
      </c>
      <c r="C14" s="3" t="s">
        <v>11</v>
      </c>
      <c r="D14" s="3">
        <v>300</v>
      </c>
      <c r="E14" s="5"/>
      <c r="F14" s="6" t="str">
        <f t="shared" si="0"/>
        <v/>
      </c>
      <c r="G14" s="7">
        <v>0.05</v>
      </c>
      <c r="H14" s="6" t="str">
        <f t="shared" si="1"/>
        <v/>
      </c>
      <c r="I14" s="10" t="str">
        <f t="shared" si="2"/>
        <v/>
      </c>
    </row>
    <row r="15" spans="1:9" ht="37.049999999999997" customHeight="1">
      <c r="A15" s="3">
        <v>13</v>
      </c>
      <c r="B15" s="4" t="s">
        <v>24</v>
      </c>
      <c r="C15" s="3" t="s">
        <v>11</v>
      </c>
      <c r="D15" s="3">
        <v>450</v>
      </c>
      <c r="E15" s="5"/>
      <c r="F15" s="6" t="str">
        <f t="shared" si="0"/>
        <v/>
      </c>
      <c r="G15" s="7">
        <v>0.05</v>
      </c>
      <c r="H15" s="6" t="str">
        <f t="shared" si="1"/>
        <v/>
      </c>
      <c r="I15" s="10" t="str">
        <f t="shared" si="2"/>
        <v/>
      </c>
    </row>
    <row r="16" spans="1:9" ht="46.95" customHeight="1">
      <c r="A16" s="3">
        <v>14</v>
      </c>
      <c r="B16" s="4" t="s">
        <v>25</v>
      </c>
      <c r="C16" s="3" t="s">
        <v>11</v>
      </c>
      <c r="D16" s="3">
        <v>150</v>
      </c>
      <c r="E16" s="5"/>
      <c r="F16" s="6" t="str">
        <f t="shared" si="0"/>
        <v/>
      </c>
      <c r="G16" s="7">
        <v>0.08</v>
      </c>
      <c r="H16" s="6" t="str">
        <f t="shared" si="1"/>
        <v/>
      </c>
      <c r="I16" s="10" t="str">
        <f t="shared" si="2"/>
        <v/>
      </c>
    </row>
    <row r="17" spans="1:9" ht="57" customHeight="1">
      <c r="A17" s="3">
        <v>15</v>
      </c>
      <c r="B17" s="4" t="s">
        <v>26</v>
      </c>
      <c r="C17" s="3" t="s">
        <v>27</v>
      </c>
      <c r="D17" s="3">
        <v>50</v>
      </c>
      <c r="E17" s="5"/>
      <c r="F17" s="6" t="str">
        <f t="shared" si="0"/>
        <v/>
      </c>
      <c r="G17" s="7">
        <v>0.08</v>
      </c>
      <c r="H17" s="6" t="str">
        <f t="shared" si="1"/>
        <v/>
      </c>
      <c r="I17" s="10" t="str">
        <f t="shared" si="2"/>
        <v/>
      </c>
    </row>
    <row r="18" spans="1:9" ht="57" customHeight="1">
      <c r="A18" s="3">
        <v>16</v>
      </c>
      <c r="B18" s="4" t="s">
        <v>28</v>
      </c>
      <c r="C18" s="3" t="s">
        <v>27</v>
      </c>
      <c r="D18" s="3">
        <v>50</v>
      </c>
      <c r="E18" s="5"/>
      <c r="F18" s="6" t="str">
        <f t="shared" si="0"/>
        <v/>
      </c>
      <c r="G18" s="7">
        <v>0.08</v>
      </c>
      <c r="H18" s="6" t="str">
        <f t="shared" si="1"/>
        <v/>
      </c>
      <c r="I18" s="10" t="str">
        <f t="shared" si="2"/>
        <v/>
      </c>
    </row>
    <row r="19" spans="1:9" ht="46.95" customHeight="1">
      <c r="A19" s="3">
        <v>17</v>
      </c>
      <c r="B19" s="4" t="s">
        <v>29</v>
      </c>
      <c r="C19" s="3" t="s">
        <v>27</v>
      </c>
      <c r="D19" s="3">
        <v>50</v>
      </c>
      <c r="E19" s="5"/>
      <c r="F19" s="6" t="str">
        <f t="shared" si="0"/>
        <v/>
      </c>
      <c r="G19" s="7">
        <v>0.08</v>
      </c>
      <c r="H19" s="6" t="str">
        <f t="shared" si="1"/>
        <v/>
      </c>
      <c r="I19" s="10" t="str">
        <f t="shared" si="2"/>
        <v/>
      </c>
    </row>
    <row r="20" spans="1:9" ht="46.95" customHeight="1">
      <c r="A20" s="3">
        <v>18</v>
      </c>
      <c r="B20" s="4" t="s">
        <v>30</v>
      </c>
      <c r="C20" s="3" t="s">
        <v>21</v>
      </c>
      <c r="D20" s="3">
        <v>50</v>
      </c>
      <c r="E20" s="5"/>
      <c r="F20" s="6" t="str">
        <f t="shared" si="0"/>
        <v/>
      </c>
      <c r="G20" s="7">
        <v>0.08</v>
      </c>
      <c r="H20" s="6" t="str">
        <f t="shared" si="1"/>
        <v/>
      </c>
      <c r="I20" s="10" t="str">
        <f t="shared" si="2"/>
        <v/>
      </c>
    </row>
    <row r="21" spans="1:9" ht="27" customHeight="1">
      <c r="A21" s="3">
        <v>19</v>
      </c>
      <c r="B21" s="4" t="s">
        <v>31</v>
      </c>
      <c r="C21" s="3" t="s">
        <v>27</v>
      </c>
      <c r="D21" s="3">
        <v>100</v>
      </c>
      <c r="E21" s="5"/>
      <c r="F21" s="6" t="str">
        <f t="shared" si="0"/>
        <v/>
      </c>
      <c r="G21" s="7">
        <v>0.08</v>
      </c>
      <c r="H21" s="6" t="str">
        <f t="shared" si="1"/>
        <v/>
      </c>
      <c r="I21" s="10" t="str">
        <f t="shared" si="2"/>
        <v/>
      </c>
    </row>
    <row r="22" spans="1:9" ht="37.049999999999997" customHeight="1">
      <c r="A22" s="3">
        <v>20</v>
      </c>
      <c r="B22" s="4" t="s">
        <v>32</v>
      </c>
      <c r="C22" s="3" t="s">
        <v>11</v>
      </c>
      <c r="D22" s="3">
        <v>100</v>
      </c>
      <c r="E22" s="5"/>
      <c r="F22" s="6" t="str">
        <f t="shared" si="0"/>
        <v/>
      </c>
      <c r="G22" s="7">
        <v>0.08</v>
      </c>
      <c r="H22" s="6" t="str">
        <f t="shared" si="1"/>
        <v/>
      </c>
      <c r="I22" s="10" t="str">
        <f t="shared" si="2"/>
        <v/>
      </c>
    </row>
    <row r="23" spans="1:9" ht="27" customHeight="1">
      <c r="A23" s="3">
        <v>21</v>
      </c>
      <c r="B23" s="4" t="s">
        <v>33</v>
      </c>
      <c r="C23" s="3" t="s">
        <v>11</v>
      </c>
      <c r="D23" s="3">
        <v>100</v>
      </c>
      <c r="E23" s="5"/>
      <c r="F23" s="6" t="str">
        <f t="shared" si="0"/>
        <v/>
      </c>
      <c r="G23" s="7">
        <v>0.08</v>
      </c>
      <c r="H23" s="6" t="str">
        <f t="shared" si="1"/>
        <v/>
      </c>
      <c r="I23" s="10" t="str">
        <f t="shared" si="2"/>
        <v/>
      </c>
    </row>
    <row r="24" spans="1:9" ht="46.95" customHeight="1">
      <c r="A24" s="3">
        <v>22</v>
      </c>
      <c r="B24" s="4" t="s">
        <v>34</v>
      </c>
      <c r="C24" s="3" t="s">
        <v>21</v>
      </c>
      <c r="D24" s="3">
        <v>300</v>
      </c>
      <c r="E24" s="5"/>
      <c r="F24" s="6" t="str">
        <f t="shared" si="0"/>
        <v/>
      </c>
      <c r="G24" s="7">
        <v>0.05</v>
      </c>
      <c r="H24" s="6" t="str">
        <f t="shared" si="1"/>
        <v/>
      </c>
      <c r="I24" s="10" t="str">
        <f t="shared" si="2"/>
        <v/>
      </c>
    </row>
    <row r="25" spans="1:9" ht="37.049999999999997" customHeight="1">
      <c r="A25" s="3">
        <v>23</v>
      </c>
      <c r="B25" s="4" t="s">
        <v>35</v>
      </c>
      <c r="C25" s="3" t="s">
        <v>11</v>
      </c>
      <c r="D25" s="3">
        <v>200</v>
      </c>
      <c r="E25" s="5"/>
      <c r="F25" s="6" t="str">
        <f t="shared" si="0"/>
        <v/>
      </c>
      <c r="G25" s="7">
        <v>0.05</v>
      </c>
      <c r="H25" s="6" t="str">
        <f t="shared" si="1"/>
        <v/>
      </c>
      <c r="I25" s="10" t="str">
        <f t="shared" si="2"/>
        <v/>
      </c>
    </row>
    <row r="26" spans="1:9" ht="37.049999999999997" customHeight="1">
      <c r="A26" s="3">
        <v>24</v>
      </c>
      <c r="B26" s="4" t="s">
        <v>36</v>
      </c>
      <c r="C26" s="3" t="s">
        <v>21</v>
      </c>
      <c r="D26" s="3">
        <v>100</v>
      </c>
      <c r="E26" s="5"/>
      <c r="F26" s="6" t="str">
        <f t="shared" si="0"/>
        <v/>
      </c>
      <c r="G26" s="7">
        <v>0.05</v>
      </c>
      <c r="H26" s="6" t="str">
        <f t="shared" si="1"/>
        <v/>
      </c>
      <c r="I26" s="10" t="str">
        <f t="shared" si="2"/>
        <v/>
      </c>
    </row>
    <row r="27" spans="1:9" ht="57" customHeight="1">
      <c r="A27" s="3">
        <v>25</v>
      </c>
      <c r="B27" s="4" t="s">
        <v>37</v>
      </c>
      <c r="C27" s="3" t="s">
        <v>11</v>
      </c>
      <c r="D27" s="3">
        <v>60</v>
      </c>
      <c r="E27" s="5"/>
      <c r="F27" s="6" t="str">
        <f t="shared" si="0"/>
        <v/>
      </c>
      <c r="G27" s="7">
        <v>0.05</v>
      </c>
      <c r="H27" s="6" t="str">
        <f t="shared" si="1"/>
        <v/>
      </c>
      <c r="I27" s="10" t="str">
        <f t="shared" si="2"/>
        <v/>
      </c>
    </row>
    <row r="28" spans="1:9" ht="46.95" customHeight="1">
      <c r="A28" s="3">
        <v>26</v>
      </c>
      <c r="B28" s="4" t="s">
        <v>38</v>
      </c>
      <c r="C28" s="3" t="s">
        <v>11</v>
      </c>
      <c r="D28" s="3">
        <v>80</v>
      </c>
      <c r="E28" s="5"/>
      <c r="F28" s="6" t="str">
        <f t="shared" si="0"/>
        <v/>
      </c>
      <c r="G28" s="7">
        <v>0.05</v>
      </c>
      <c r="H28" s="6" t="str">
        <f t="shared" si="1"/>
        <v/>
      </c>
      <c r="I28" s="10" t="str">
        <f t="shared" si="2"/>
        <v/>
      </c>
    </row>
    <row r="29" spans="1:9" ht="57" customHeight="1">
      <c r="A29" s="3">
        <v>27</v>
      </c>
      <c r="B29" s="4" t="s">
        <v>39</v>
      </c>
      <c r="C29" s="3" t="s">
        <v>21</v>
      </c>
      <c r="D29" s="3">
        <v>160</v>
      </c>
      <c r="E29" s="5"/>
      <c r="F29" s="6" t="str">
        <f t="shared" si="0"/>
        <v/>
      </c>
      <c r="G29" s="7">
        <v>0.05</v>
      </c>
      <c r="H29" s="6" t="str">
        <f t="shared" si="1"/>
        <v/>
      </c>
      <c r="I29" s="10" t="str">
        <f t="shared" si="2"/>
        <v/>
      </c>
    </row>
    <row r="30" spans="1:9" ht="57" customHeight="1">
      <c r="A30" s="3">
        <v>28</v>
      </c>
      <c r="B30" s="4" t="s">
        <v>40</v>
      </c>
      <c r="C30" s="3" t="s">
        <v>11</v>
      </c>
      <c r="D30" s="3">
        <v>150</v>
      </c>
      <c r="E30" s="5"/>
      <c r="F30" s="6" t="str">
        <f t="shared" si="0"/>
        <v/>
      </c>
      <c r="G30" s="7">
        <v>0.05</v>
      </c>
      <c r="H30" s="6" t="str">
        <f t="shared" si="1"/>
        <v/>
      </c>
      <c r="I30" s="10" t="str">
        <f t="shared" si="2"/>
        <v/>
      </c>
    </row>
    <row r="31" spans="1:9" ht="46.95" customHeight="1">
      <c r="A31" s="3">
        <v>29</v>
      </c>
      <c r="B31" s="4" t="s">
        <v>41</v>
      </c>
      <c r="C31" s="3" t="s">
        <v>21</v>
      </c>
      <c r="D31" s="3">
        <v>120</v>
      </c>
      <c r="E31" s="5"/>
      <c r="F31" s="6" t="str">
        <f t="shared" si="0"/>
        <v/>
      </c>
      <c r="G31" s="7">
        <v>0.05</v>
      </c>
      <c r="H31" s="6" t="str">
        <f t="shared" si="1"/>
        <v/>
      </c>
      <c r="I31" s="10" t="str">
        <f t="shared" si="2"/>
        <v/>
      </c>
    </row>
    <row r="32" spans="1:9" ht="46.95" customHeight="1">
      <c r="A32" s="3">
        <v>30</v>
      </c>
      <c r="B32" s="4" t="s">
        <v>42</v>
      </c>
      <c r="C32" s="3" t="s">
        <v>21</v>
      </c>
      <c r="D32" s="3">
        <v>60</v>
      </c>
      <c r="E32" s="5"/>
      <c r="F32" s="6" t="str">
        <f t="shared" si="0"/>
        <v/>
      </c>
      <c r="G32" s="7">
        <v>0.05</v>
      </c>
      <c r="H32" s="6" t="str">
        <f t="shared" si="1"/>
        <v/>
      </c>
      <c r="I32" s="10" t="str">
        <f t="shared" si="2"/>
        <v/>
      </c>
    </row>
    <row r="33" spans="1:9" ht="46.95" customHeight="1">
      <c r="A33" s="3">
        <v>31</v>
      </c>
      <c r="B33" s="4" t="s">
        <v>43</v>
      </c>
      <c r="C33" s="3" t="s">
        <v>21</v>
      </c>
      <c r="D33" s="3">
        <v>40</v>
      </c>
      <c r="E33" s="5"/>
      <c r="F33" s="6" t="str">
        <f t="shared" si="0"/>
        <v/>
      </c>
      <c r="G33" s="7">
        <v>0.05</v>
      </c>
      <c r="H33" s="6" t="str">
        <f t="shared" si="1"/>
        <v/>
      </c>
      <c r="I33" s="10" t="str">
        <f t="shared" si="2"/>
        <v/>
      </c>
    </row>
    <row r="34" spans="1:9" ht="46.95" customHeight="1">
      <c r="A34" s="3">
        <v>32</v>
      </c>
      <c r="B34" s="4" t="s">
        <v>44</v>
      </c>
      <c r="C34" s="3" t="s">
        <v>21</v>
      </c>
      <c r="D34" s="3">
        <v>100</v>
      </c>
      <c r="E34" s="5"/>
      <c r="F34" s="6" t="str">
        <f t="shared" si="0"/>
        <v/>
      </c>
      <c r="G34" s="7">
        <v>0.05</v>
      </c>
      <c r="H34" s="6" t="str">
        <f t="shared" si="1"/>
        <v/>
      </c>
      <c r="I34" s="10" t="str">
        <f t="shared" si="2"/>
        <v/>
      </c>
    </row>
    <row r="35" spans="1:9" ht="57" customHeight="1">
      <c r="A35" s="3">
        <v>33</v>
      </c>
      <c r="B35" s="4" t="s">
        <v>45</v>
      </c>
      <c r="C35" s="3" t="s">
        <v>11</v>
      </c>
      <c r="D35" s="3">
        <v>80</v>
      </c>
      <c r="E35" s="5"/>
      <c r="F35" s="6" t="str">
        <f t="shared" si="0"/>
        <v/>
      </c>
      <c r="G35" s="7">
        <v>0.05</v>
      </c>
      <c r="H35" s="6" t="str">
        <f t="shared" si="1"/>
        <v/>
      </c>
      <c r="I35" s="10" t="str">
        <f t="shared" si="2"/>
        <v/>
      </c>
    </row>
    <row r="36" spans="1:9" ht="76.95" customHeight="1">
      <c r="A36" s="3">
        <v>34</v>
      </c>
      <c r="B36" s="4" t="s">
        <v>46</v>
      </c>
      <c r="C36" s="3" t="s">
        <v>11</v>
      </c>
      <c r="D36" s="3">
        <v>120</v>
      </c>
      <c r="E36" s="5"/>
      <c r="F36" s="6" t="str">
        <f t="shared" si="0"/>
        <v/>
      </c>
      <c r="G36" s="7">
        <v>0.05</v>
      </c>
      <c r="H36" s="6" t="str">
        <f t="shared" si="1"/>
        <v/>
      </c>
      <c r="I36" s="10" t="str">
        <f t="shared" si="2"/>
        <v/>
      </c>
    </row>
    <row r="37" spans="1:9" ht="46.95" customHeight="1">
      <c r="A37" s="3">
        <v>35</v>
      </c>
      <c r="B37" s="4" t="s">
        <v>47</v>
      </c>
      <c r="C37" s="3" t="s">
        <v>21</v>
      </c>
      <c r="D37" s="3">
        <v>200</v>
      </c>
      <c r="E37" s="5"/>
      <c r="F37" s="6" t="str">
        <f t="shared" si="0"/>
        <v/>
      </c>
      <c r="G37" s="7">
        <v>0.05</v>
      </c>
      <c r="H37" s="6" t="str">
        <f t="shared" si="1"/>
        <v/>
      </c>
      <c r="I37" s="10" t="str">
        <f t="shared" si="2"/>
        <v/>
      </c>
    </row>
    <row r="38" spans="1:9" ht="46.95" customHeight="1">
      <c r="A38" s="3">
        <v>36</v>
      </c>
      <c r="B38" s="4" t="s">
        <v>48</v>
      </c>
      <c r="C38" s="3" t="s">
        <v>21</v>
      </c>
      <c r="D38" s="3">
        <v>30</v>
      </c>
      <c r="E38" s="5"/>
      <c r="F38" s="6" t="str">
        <f t="shared" si="0"/>
        <v/>
      </c>
      <c r="G38" s="7">
        <v>0.05</v>
      </c>
      <c r="H38" s="6" t="str">
        <f t="shared" si="1"/>
        <v/>
      </c>
      <c r="I38" s="10" t="str">
        <f t="shared" si="2"/>
        <v/>
      </c>
    </row>
    <row r="39" spans="1:9" ht="46.95" customHeight="1">
      <c r="A39" s="3">
        <v>37</v>
      </c>
      <c r="B39" s="4" t="s">
        <v>49</v>
      </c>
      <c r="C39" s="3" t="s">
        <v>21</v>
      </c>
      <c r="D39" s="3">
        <v>100</v>
      </c>
      <c r="E39" s="5"/>
      <c r="F39" s="6" t="str">
        <f t="shared" si="0"/>
        <v/>
      </c>
      <c r="G39" s="7">
        <v>0.05</v>
      </c>
      <c r="H39" s="6" t="str">
        <f t="shared" si="1"/>
        <v/>
      </c>
      <c r="I39" s="10" t="str">
        <f t="shared" si="2"/>
        <v/>
      </c>
    </row>
    <row r="40" spans="1:9" ht="27" customHeight="1">
      <c r="A40" s="3">
        <v>38</v>
      </c>
      <c r="B40" s="4" t="s">
        <v>50</v>
      </c>
      <c r="C40" s="3" t="s">
        <v>21</v>
      </c>
      <c r="D40" s="3">
        <v>20</v>
      </c>
      <c r="E40" s="5"/>
      <c r="F40" s="6" t="str">
        <f t="shared" si="0"/>
        <v/>
      </c>
      <c r="G40" s="7">
        <v>0.05</v>
      </c>
      <c r="H40" s="6" t="str">
        <f t="shared" si="1"/>
        <v/>
      </c>
      <c r="I40" s="10" t="str">
        <f t="shared" si="2"/>
        <v/>
      </c>
    </row>
    <row r="41" spans="1:9" ht="67.05" customHeight="1">
      <c r="A41" s="3">
        <v>39</v>
      </c>
      <c r="B41" s="4" t="s">
        <v>51</v>
      </c>
      <c r="C41" s="3" t="s">
        <v>21</v>
      </c>
      <c r="D41" s="3">
        <v>120</v>
      </c>
      <c r="E41" s="5"/>
      <c r="F41" s="6" t="str">
        <f t="shared" si="0"/>
        <v/>
      </c>
      <c r="G41" s="7">
        <v>0.08</v>
      </c>
      <c r="H41" s="6" t="str">
        <f t="shared" si="1"/>
        <v/>
      </c>
      <c r="I41" s="10" t="str">
        <f t="shared" si="2"/>
        <v/>
      </c>
    </row>
    <row r="42" spans="1:9" ht="57" customHeight="1">
      <c r="A42" s="3">
        <v>40</v>
      </c>
      <c r="B42" s="4" t="s">
        <v>52</v>
      </c>
      <c r="C42" s="3" t="s">
        <v>11</v>
      </c>
      <c r="D42" s="3">
        <v>240</v>
      </c>
      <c r="E42" s="5"/>
      <c r="F42" s="6" t="str">
        <f t="shared" si="0"/>
        <v/>
      </c>
      <c r="G42" s="7">
        <v>0.08</v>
      </c>
      <c r="H42" s="6" t="str">
        <f t="shared" si="1"/>
        <v/>
      </c>
      <c r="I42" s="10" t="str">
        <f t="shared" si="2"/>
        <v/>
      </c>
    </row>
    <row r="43" spans="1:9" ht="46.95" customHeight="1">
      <c r="A43" s="3">
        <v>41</v>
      </c>
      <c r="B43" s="4" t="s">
        <v>53</v>
      </c>
      <c r="C43" s="3" t="s">
        <v>27</v>
      </c>
      <c r="D43" s="3">
        <v>15</v>
      </c>
      <c r="E43" s="5"/>
      <c r="F43" s="6" t="str">
        <f t="shared" si="0"/>
        <v/>
      </c>
      <c r="G43" s="7">
        <v>0.08</v>
      </c>
      <c r="H43" s="6" t="str">
        <f t="shared" si="1"/>
        <v/>
      </c>
      <c r="I43" s="10" t="str">
        <f t="shared" si="2"/>
        <v/>
      </c>
    </row>
    <row r="44" spans="1:9" ht="97.05" customHeight="1">
      <c r="A44" s="3">
        <v>42</v>
      </c>
      <c r="B44" s="4" t="s">
        <v>54</v>
      </c>
      <c r="C44" s="3" t="s">
        <v>21</v>
      </c>
      <c r="D44" s="3">
        <v>140</v>
      </c>
      <c r="E44" s="5"/>
      <c r="F44" s="6" t="str">
        <f t="shared" si="0"/>
        <v/>
      </c>
      <c r="G44" s="7">
        <v>0.08</v>
      </c>
      <c r="H44" s="6" t="str">
        <f t="shared" si="1"/>
        <v/>
      </c>
      <c r="I44" s="10" t="str">
        <f t="shared" si="2"/>
        <v/>
      </c>
    </row>
    <row r="45" spans="1:9" ht="28.05" customHeight="1">
      <c r="A45" s="14" t="s">
        <v>55</v>
      </c>
      <c r="B45" s="15"/>
      <c r="C45" s="15"/>
      <c r="D45" s="15"/>
      <c r="E45" s="16"/>
      <c r="F45" s="8" t="str">
        <f>IF(AND(COUNT(E3:E44)=42,MIN(E3:E44)&gt;0),SUM(F3:F44),"")</f>
        <v/>
      </c>
      <c r="G45" s="9" t="s">
        <v>56</v>
      </c>
      <c r="H45" s="8" t="str">
        <f>IF(AND(COUNT(E3:E44)=42,MIN(E3:E44)&gt;0),SUM(H3:H44),"")</f>
        <v/>
      </c>
      <c r="I45" s="8" t="str">
        <f>IF(AND(COUNT(E3:E44)=42,MIN(E3:E44)&gt;0),SUM(I3:I44),"")</f>
        <v/>
      </c>
    </row>
    <row r="46" spans="1:9" ht="13.05" customHeight="1">
      <c r="A46" s="1"/>
      <c r="B46" s="1"/>
      <c r="C46" s="1"/>
      <c r="D46" s="1"/>
      <c r="E46" s="1"/>
      <c r="F46" s="1"/>
      <c r="G46" s="1"/>
      <c r="H46" s="1"/>
      <c r="I46" s="1"/>
    </row>
    <row r="47" spans="1:9" ht="13.05" customHeight="1">
      <c r="A47" s="17" t="s">
        <v>57</v>
      </c>
      <c r="B47" s="18"/>
      <c r="C47" s="18"/>
      <c r="D47" s="18"/>
      <c r="E47" s="18"/>
      <c r="F47" s="18"/>
      <c r="G47" s="18"/>
      <c r="H47" s="18"/>
      <c r="I47" s="19"/>
    </row>
    <row r="48" spans="1:9" ht="13.05" customHeight="1">
      <c r="A48" s="20"/>
      <c r="B48" s="21"/>
      <c r="C48" s="21"/>
      <c r="D48" s="21"/>
      <c r="E48" s="21"/>
      <c r="F48" s="21"/>
      <c r="G48" s="21"/>
      <c r="H48" s="21"/>
      <c r="I48" s="22"/>
    </row>
    <row r="49" spans="1:9" ht="13.05" customHeight="1">
      <c r="A49" s="20"/>
      <c r="B49" s="21"/>
      <c r="C49" s="21"/>
      <c r="D49" s="21"/>
      <c r="E49" s="21"/>
      <c r="F49" s="21"/>
      <c r="G49" s="21"/>
      <c r="H49" s="21"/>
      <c r="I49" s="22"/>
    </row>
    <row r="50" spans="1:9" ht="13.05" customHeight="1">
      <c r="A50" s="20"/>
      <c r="B50" s="21"/>
      <c r="C50" s="21"/>
      <c r="D50" s="21"/>
      <c r="E50" s="21"/>
      <c r="F50" s="21"/>
      <c r="G50" s="21"/>
      <c r="H50" s="21"/>
      <c r="I50" s="22"/>
    </row>
    <row r="51" spans="1:9" ht="13.05" customHeight="1">
      <c r="A51" s="20"/>
      <c r="B51" s="21"/>
      <c r="C51" s="21"/>
      <c r="D51" s="21"/>
      <c r="E51" s="21"/>
      <c r="F51" s="21"/>
      <c r="G51" s="21"/>
      <c r="H51" s="21"/>
      <c r="I51" s="22"/>
    </row>
    <row r="52" spans="1:9" ht="13.05" customHeight="1">
      <c r="A52" s="20"/>
      <c r="B52" s="21"/>
      <c r="C52" s="21"/>
      <c r="D52" s="21"/>
      <c r="E52" s="21"/>
      <c r="F52" s="21"/>
      <c r="G52" s="21"/>
      <c r="H52" s="21"/>
      <c r="I52" s="22"/>
    </row>
    <row r="53" spans="1:9" ht="13.05" customHeight="1">
      <c r="A53" s="23"/>
      <c r="B53" s="24"/>
      <c r="C53" s="24"/>
      <c r="D53" s="24"/>
      <c r="E53" s="24"/>
      <c r="F53" s="24"/>
      <c r="G53" s="24"/>
      <c r="H53" s="24"/>
      <c r="I53" s="25"/>
    </row>
    <row r="54" spans="1:9">
      <c r="A54" s="1"/>
      <c r="B54" s="1"/>
      <c r="C54" s="1"/>
      <c r="D54" s="1"/>
      <c r="E54" s="1"/>
      <c r="F54" s="1"/>
      <c r="G54" s="1"/>
      <c r="H54" s="1"/>
      <c r="I54" s="1"/>
    </row>
    <row r="55" spans="1:9" ht="13.05" customHeight="1">
      <c r="A55" s="26" t="s">
        <v>58</v>
      </c>
      <c r="B55" s="26"/>
      <c r="C55" s="26"/>
      <c r="D55" s="26"/>
      <c r="E55" s="26"/>
      <c r="F55" s="26"/>
      <c r="G55" s="26"/>
      <c r="H55" s="26"/>
      <c r="I55" s="26"/>
    </row>
    <row r="56" spans="1:9" ht="13.05" customHeight="1">
      <c r="A56" s="26"/>
      <c r="B56" s="26"/>
      <c r="C56" s="26"/>
      <c r="D56" s="26"/>
      <c r="E56" s="26"/>
      <c r="F56" s="26"/>
      <c r="G56" s="26"/>
      <c r="H56" s="26"/>
      <c r="I56" s="26"/>
    </row>
    <row r="57" spans="1:9" ht="13.05" customHeight="1">
      <c r="A57" s="26"/>
      <c r="B57" s="26"/>
      <c r="C57" s="26"/>
      <c r="D57" s="26"/>
      <c r="E57" s="26"/>
      <c r="F57" s="26"/>
      <c r="G57" s="26"/>
      <c r="H57" s="26"/>
      <c r="I57" s="26"/>
    </row>
    <row r="58" spans="1:9" ht="13.05" customHeight="1">
      <c r="A58" s="26"/>
      <c r="B58" s="26"/>
      <c r="C58" s="26"/>
      <c r="D58" s="26"/>
      <c r="E58" s="26"/>
      <c r="F58" s="26"/>
      <c r="G58" s="26"/>
      <c r="H58" s="26"/>
      <c r="I58" s="26"/>
    </row>
    <row r="59" spans="1:9" ht="13.05" customHeight="1">
      <c r="A59" s="26"/>
      <c r="B59" s="26"/>
      <c r="C59" s="26"/>
      <c r="D59" s="26"/>
      <c r="E59" s="26"/>
      <c r="F59" s="26"/>
      <c r="G59" s="26"/>
      <c r="H59" s="26"/>
      <c r="I59" s="26"/>
    </row>
    <row r="60" spans="1:9" ht="13.05" customHeight="1">
      <c r="A60" s="26"/>
      <c r="B60" s="26"/>
      <c r="C60" s="26"/>
      <c r="D60" s="26"/>
      <c r="E60" s="26"/>
      <c r="F60" s="26"/>
      <c r="G60" s="26"/>
      <c r="H60" s="26"/>
      <c r="I60" s="26"/>
    </row>
    <row r="61" spans="1:9" ht="13.05" customHeight="1">
      <c r="A61" s="26"/>
      <c r="B61" s="26"/>
      <c r="C61" s="26"/>
      <c r="D61" s="26"/>
      <c r="E61" s="26"/>
      <c r="F61" s="26"/>
      <c r="G61" s="26"/>
      <c r="H61" s="26"/>
      <c r="I61" s="26"/>
    </row>
    <row r="62" spans="1:9" ht="13.05" customHeight="1">
      <c r="A62" s="26"/>
      <c r="B62" s="26"/>
      <c r="C62" s="26"/>
      <c r="D62" s="26"/>
      <c r="E62" s="26"/>
      <c r="F62" s="26"/>
      <c r="G62" s="26"/>
      <c r="H62" s="26"/>
      <c r="I62" s="26"/>
    </row>
  </sheetData>
  <mergeCells count="4">
    <mergeCell ref="A1:I1"/>
    <mergeCell ref="A45:E45"/>
    <mergeCell ref="A47:I53"/>
    <mergeCell ref="A55:I62"/>
  </mergeCell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I64"/>
  <sheetViews>
    <sheetView showGridLines="0" zoomScale="80" zoomScaleNormal="80" workbookViewId="0">
      <selection sqref="A1:I1"/>
    </sheetView>
  </sheetViews>
  <sheetFormatPr defaultRowHeight="13.8"/>
  <cols>
    <col min="1" max="1" width="4.09765625" customWidth="1"/>
    <col min="2" max="2" width="35.59765625" customWidth="1"/>
    <col min="3" max="3" width="12.796875" customWidth="1"/>
    <col min="4" max="4" width="7.09765625" customWidth="1"/>
    <col min="5" max="6" width="10.59765625" customWidth="1"/>
    <col min="7" max="7" width="10.09765625" customWidth="1"/>
    <col min="8" max="8" width="11.09765625" customWidth="1"/>
    <col min="9" max="9" width="12.59765625" customWidth="1"/>
  </cols>
  <sheetData>
    <row r="1" spans="1:9" ht="76.95" customHeight="1">
      <c r="A1" s="11" t="s">
        <v>59</v>
      </c>
      <c r="B1" s="12"/>
      <c r="C1" s="12"/>
      <c r="D1" s="12"/>
      <c r="E1" s="12"/>
      <c r="F1" s="12"/>
      <c r="G1" s="12"/>
      <c r="H1" s="12"/>
      <c r="I1" s="13"/>
    </row>
    <row r="2" spans="1:9" ht="42" customHeight="1">
      <c r="A2" s="2" t="s">
        <v>1</v>
      </c>
      <c r="B2" s="2" t="s">
        <v>2</v>
      </c>
      <c r="C2" s="2" t="s">
        <v>3</v>
      </c>
      <c r="D2" s="2" t="s">
        <v>4</v>
      </c>
      <c r="E2" s="2" t="s">
        <v>5</v>
      </c>
      <c r="F2" s="2" t="s">
        <v>6</v>
      </c>
      <c r="G2" s="2" t="s">
        <v>7</v>
      </c>
      <c r="H2" s="2" t="s">
        <v>8</v>
      </c>
      <c r="I2" s="2" t="s">
        <v>9</v>
      </c>
    </row>
    <row r="3" spans="1:9" ht="187.05" customHeight="1">
      <c r="A3" s="3">
        <v>1</v>
      </c>
      <c r="B3" s="4" t="s">
        <v>60</v>
      </c>
      <c r="C3" s="3" t="s">
        <v>61</v>
      </c>
      <c r="D3" s="3">
        <v>20</v>
      </c>
      <c r="E3" s="5"/>
      <c r="F3" s="6" t="str">
        <f t="shared" ref="F3:F46" si="0">IF(E3="","",ROUND(D3*E3,2))</f>
        <v/>
      </c>
      <c r="G3" s="7">
        <v>0.05</v>
      </c>
      <c r="H3" s="6" t="str">
        <f t="shared" ref="H3:H46" si="1">IF(E3="","",ROUND(ROUND(F3*100,0)*ROUND(G3*100,0)/100,0)/100)</f>
        <v/>
      </c>
      <c r="I3" s="10" t="str">
        <f t="shared" ref="I3:I46" si="2">IF(E3="","",ROUND(F3+H3,2))</f>
        <v/>
      </c>
    </row>
    <row r="4" spans="1:9" ht="187.05" customHeight="1">
      <c r="A4" s="3">
        <v>2</v>
      </c>
      <c r="B4" s="4" t="s">
        <v>62</v>
      </c>
      <c r="C4" s="3" t="s">
        <v>61</v>
      </c>
      <c r="D4" s="3">
        <v>20</v>
      </c>
      <c r="E4" s="5"/>
      <c r="F4" s="6" t="str">
        <f t="shared" si="0"/>
        <v/>
      </c>
      <c r="G4" s="7">
        <v>0.05</v>
      </c>
      <c r="H4" s="6" t="str">
        <f t="shared" si="1"/>
        <v/>
      </c>
      <c r="I4" s="10" t="str">
        <f t="shared" si="2"/>
        <v/>
      </c>
    </row>
    <row r="5" spans="1:9" ht="187.05" customHeight="1">
      <c r="A5" s="3">
        <v>3</v>
      </c>
      <c r="B5" s="4" t="s">
        <v>63</v>
      </c>
      <c r="C5" s="3" t="s">
        <v>61</v>
      </c>
      <c r="D5" s="3">
        <v>100</v>
      </c>
      <c r="E5" s="5"/>
      <c r="F5" s="6" t="str">
        <f t="shared" si="0"/>
        <v/>
      </c>
      <c r="G5" s="7">
        <v>0.05</v>
      </c>
      <c r="H5" s="6" t="str">
        <f t="shared" si="1"/>
        <v/>
      </c>
      <c r="I5" s="10" t="str">
        <f t="shared" si="2"/>
        <v/>
      </c>
    </row>
    <row r="6" spans="1:9" ht="187.05" customHeight="1">
      <c r="A6" s="3">
        <v>4</v>
      </c>
      <c r="B6" s="4" t="s">
        <v>64</v>
      </c>
      <c r="C6" s="3" t="s">
        <v>61</v>
      </c>
      <c r="D6" s="3">
        <v>4</v>
      </c>
      <c r="E6" s="5"/>
      <c r="F6" s="6" t="str">
        <f t="shared" si="0"/>
        <v/>
      </c>
      <c r="G6" s="7">
        <v>0.05</v>
      </c>
      <c r="H6" s="6" t="str">
        <f t="shared" si="1"/>
        <v/>
      </c>
      <c r="I6" s="10" t="str">
        <f t="shared" si="2"/>
        <v/>
      </c>
    </row>
    <row r="7" spans="1:9" ht="187.05" customHeight="1">
      <c r="A7" s="3">
        <v>5</v>
      </c>
      <c r="B7" s="4" t="s">
        <v>65</v>
      </c>
      <c r="C7" s="3" t="s">
        <v>61</v>
      </c>
      <c r="D7" s="3">
        <v>20</v>
      </c>
      <c r="E7" s="5"/>
      <c r="F7" s="6" t="str">
        <f t="shared" si="0"/>
        <v/>
      </c>
      <c r="G7" s="7">
        <v>0.05</v>
      </c>
      <c r="H7" s="6" t="str">
        <f t="shared" si="1"/>
        <v/>
      </c>
      <c r="I7" s="10" t="str">
        <f t="shared" si="2"/>
        <v/>
      </c>
    </row>
    <row r="8" spans="1:9" ht="187.05" customHeight="1">
      <c r="A8" s="3">
        <v>6</v>
      </c>
      <c r="B8" s="4" t="s">
        <v>66</v>
      </c>
      <c r="C8" s="3" t="s">
        <v>61</v>
      </c>
      <c r="D8" s="3">
        <v>100</v>
      </c>
      <c r="E8" s="5"/>
      <c r="F8" s="6" t="str">
        <f t="shared" si="0"/>
        <v/>
      </c>
      <c r="G8" s="7">
        <v>0.05</v>
      </c>
      <c r="H8" s="6" t="str">
        <f t="shared" si="1"/>
        <v/>
      </c>
      <c r="I8" s="10" t="str">
        <f t="shared" si="2"/>
        <v/>
      </c>
    </row>
    <row r="9" spans="1:9" ht="187.05" customHeight="1">
      <c r="A9" s="3">
        <v>7</v>
      </c>
      <c r="B9" s="4" t="s">
        <v>67</v>
      </c>
      <c r="C9" s="3" t="s">
        <v>61</v>
      </c>
      <c r="D9" s="3">
        <v>20</v>
      </c>
      <c r="E9" s="5"/>
      <c r="F9" s="6" t="str">
        <f t="shared" si="0"/>
        <v/>
      </c>
      <c r="G9" s="7">
        <v>0.05</v>
      </c>
      <c r="H9" s="6" t="str">
        <f t="shared" si="1"/>
        <v/>
      </c>
      <c r="I9" s="10" t="str">
        <f t="shared" si="2"/>
        <v/>
      </c>
    </row>
    <row r="10" spans="1:9" ht="217.05" customHeight="1">
      <c r="A10" s="3">
        <v>8</v>
      </c>
      <c r="B10" s="4" t="s">
        <v>68</v>
      </c>
      <c r="C10" s="3" t="s">
        <v>61</v>
      </c>
      <c r="D10" s="3">
        <v>30</v>
      </c>
      <c r="E10" s="5"/>
      <c r="F10" s="6" t="str">
        <f t="shared" si="0"/>
        <v/>
      </c>
      <c r="G10" s="7">
        <v>0.05</v>
      </c>
      <c r="H10" s="6" t="str">
        <f t="shared" si="1"/>
        <v/>
      </c>
      <c r="I10" s="10" t="str">
        <f t="shared" si="2"/>
        <v/>
      </c>
    </row>
    <row r="11" spans="1:9" ht="177" customHeight="1">
      <c r="A11" s="3">
        <v>9</v>
      </c>
      <c r="B11" s="4" t="s">
        <v>69</v>
      </c>
      <c r="C11" s="3" t="s">
        <v>61</v>
      </c>
      <c r="D11" s="3">
        <v>40</v>
      </c>
      <c r="E11" s="5"/>
      <c r="F11" s="6" t="str">
        <f t="shared" si="0"/>
        <v/>
      </c>
      <c r="G11" s="7">
        <v>0.05</v>
      </c>
      <c r="H11" s="6" t="str">
        <f t="shared" si="1"/>
        <v/>
      </c>
      <c r="I11" s="10" t="str">
        <f t="shared" si="2"/>
        <v/>
      </c>
    </row>
    <row r="12" spans="1:9" ht="166.95" customHeight="1">
      <c r="A12" s="3">
        <v>10</v>
      </c>
      <c r="B12" s="4" t="s">
        <v>70</v>
      </c>
      <c r="C12" s="3" t="s">
        <v>61</v>
      </c>
      <c r="D12" s="3">
        <v>10</v>
      </c>
      <c r="E12" s="5"/>
      <c r="F12" s="6" t="str">
        <f t="shared" si="0"/>
        <v/>
      </c>
      <c r="G12" s="7">
        <v>0.05</v>
      </c>
      <c r="H12" s="6" t="str">
        <f t="shared" si="1"/>
        <v/>
      </c>
      <c r="I12" s="10" t="str">
        <f t="shared" si="2"/>
        <v/>
      </c>
    </row>
    <row r="13" spans="1:9" ht="166.95" customHeight="1">
      <c r="A13" s="3">
        <v>11</v>
      </c>
      <c r="B13" s="4" t="s">
        <v>71</v>
      </c>
      <c r="C13" s="3" t="s">
        <v>61</v>
      </c>
      <c r="D13" s="3">
        <v>20</v>
      </c>
      <c r="E13" s="5"/>
      <c r="F13" s="6" t="str">
        <f t="shared" si="0"/>
        <v/>
      </c>
      <c r="G13" s="7">
        <v>0.05</v>
      </c>
      <c r="H13" s="6" t="str">
        <f t="shared" si="1"/>
        <v/>
      </c>
      <c r="I13" s="10" t="str">
        <f t="shared" si="2"/>
        <v/>
      </c>
    </row>
    <row r="14" spans="1:9" ht="187.05" customHeight="1">
      <c r="A14" s="3">
        <v>12</v>
      </c>
      <c r="B14" s="4" t="s">
        <v>72</v>
      </c>
      <c r="C14" s="3" t="s">
        <v>61</v>
      </c>
      <c r="D14" s="3">
        <v>70</v>
      </c>
      <c r="E14" s="5"/>
      <c r="F14" s="6" t="str">
        <f t="shared" si="0"/>
        <v/>
      </c>
      <c r="G14" s="7">
        <v>0.05</v>
      </c>
      <c r="H14" s="6" t="str">
        <f t="shared" si="1"/>
        <v/>
      </c>
      <c r="I14" s="10" t="str">
        <f t="shared" si="2"/>
        <v/>
      </c>
    </row>
    <row r="15" spans="1:9" ht="166.95" customHeight="1">
      <c r="A15" s="3">
        <v>13</v>
      </c>
      <c r="B15" s="4" t="s">
        <v>73</v>
      </c>
      <c r="C15" s="3" t="s">
        <v>61</v>
      </c>
      <c r="D15" s="3">
        <v>30</v>
      </c>
      <c r="E15" s="5"/>
      <c r="F15" s="6" t="str">
        <f t="shared" si="0"/>
        <v/>
      </c>
      <c r="G15" s="7">
        <v>0.05</v>
      </c>
      <c r="H15" s="6" t="str">
        <f t="shared" si="1"/>
        <v/>
      </c>
      <c r="I15" s="10" t="str">
        <f t="shared" si="2"/>
        <v/>
      </c>
    </row>
    <row r="16" spans="1:9" ht="187.05" customHeight="1">
      <c r="A16" s="3">
        <v>14</v>
      </c>
      <c r="B16" s="4" t="s">
        <v>74</v>
      </c>
      <c r="C16" s="3" t="s">
        <v>61</v>
      </c>
      <c r="D16" s="3">
        <v>40</v>
      </c>
      <c r="E16" s="5"/>
      <c r="F16" s="6" t="str">
        <f t="shared" si="0"/>
        <v/>
      </c>
      <c r="G16" s="7">
        <v>0.05</v>
      </c>
      <c r="H16" s="6" t="str">
        <f t="shared" si="1"/>
        <v/>
      </c>
      <c r="I16" s="10" t="str">
        <f t="shared" si="2"/>
        <v/>
      </c>
    </row>
    <row r="17" spans="1:9" ht="177" customHeight="1">
      <c r="A17" s="3">
        <v>15</v>
      </c>
      <c r="B17" s="4" t="s">
        <v>75</v>
      </c>
      <c r="C17" s="3" t="s">
        <v>61</v>
      </c>
      <c r="D17" s="3">
        <v>40</v>
      </c>
      <c r="E17" s="5"/>
      <c r="F17" s="6" t="str">
        <f t="shared" si="0"/>
        <v/>
      </c>
      <c r="G17" s="7">
        <v>0.05</v>
      </c>
      <c r="H17" s="6" t="str">
        <f t="shared" si="1"/>
        <v/>
      </c>
      <c r="I17" s="10" t="str">
        <f t="shared" si="2"/>
        <v/>
      </c>
    </row>
    <row r="18" spans="1:9" ht="196.95" customHeight="1">
      <c r="A18" s="3">
        <v>16</v>
      </c>
      <c r="B18" s="4" t="s">
        <v>76</v>
      </c>
      <c r="C18" s="3" t="s">
        <v>61</v>
      </c>
      <c r="D18" s="3">
        <v>30</v>
      </c>
      <c r="E18" s="5"/>
      <c r="F18" s="6" t="str">
        <f t="shared" si="0"/>
        <v/>
      </c>
      <c r="G18" s="7">
        <v>0.05</v>
      </c>
      <c r="H18" s="6" t="str">
        <f t="shared" si="1"/>
        <v/>
      </c>
      <c r="I18" s="10" t="str">
        <f t="shared" si="2"/>
        <v/>
      </c>
    </row>
    <row r="19" spans="1:9" ht="217.05" customHeight="1">
      <c r="A19" s="3">
        <v>17</v>
      </c>
      <c r="B19" s="4" t="s">
        <v>77</v>
      </c>
      <c r="C19" s="3" t="s">
        <v>61</v>
      </c>
      <c r="D19" s="3">
        <v>40</v>
      </c>
      <c r="E19" s="5"/>
      <c r="F19" s="6" t="str">
        <f t="shared" si="0"/>
        <v/>
      </c>
      <c r="G19" s="7">
        <v>0.05</v>
      </c>
      <c r="H19" s="6" t="str">
        <f t="shared" si="1"/>
        <v/>
      </c>
      <c r="I19" s="10" t="str">
        <f t="shared" si="2"/>
        <v/>
      </c>
    </row>
    <row r="20" spans="1:9" ht="106.95" customHeight="1">
      <c r="A20" s="3">
        <v>18</v>
      </c>
      <c r="B20" s="4" t="s">
        <v>78</v>
      </c>
      <c r="C20" s="3" t="s">
        <v>61</v>
      </c>
      <c r="D20" s="3">
        <v>400</v>
      </c>
      <c r="E20" s="5"/>
      <c r="F20" s="6" t="str">
        <f t="shared" si="0"/>
        <v/>
      </c>
      <c r="G20" s="7">
        <v>0.05</v>
      </c>
      <c r="H20" s="6" t="str">
        <f t="shared" si="1"/>
        <v/>
      </c>
      <c r="I20" s="10" t="str">
        <f t="shared" si="2"/>
        <v/>
      </c>
    </row>
    <row r="21" spans="1:9" ht="196.95" customHeight="1">
      <c r="A21" s="3">
        <v>19</v>
      </c>
      <c r="B21" s="4" t="s">
        <v>79</v>
      </c>
      <c r="C21" s="3" t="s">
        <v>61</v>
      </c>
      <c r="D21" s="3">
        <v>10</v>
      </c>
      <c r="E21" s="5"/>
      <c r="F21" s="6" t="str">
        <f t="shared" si="0"/>
        <v/>
      </c>
      <c r="G21" s="7">
        <v>0.05</v>
      </c>
      <c r="H21" s="6" t="str">
        <f t="shared" si="1"/>
        <v/>
      </c>
      <c r="I21" s="10" t="str">
        <f t="shared" si="2"/>
        <v/>
      </c>
    </row>
    <row r="22" spans="1:9" ht="136.94999999999999" customHeight="1">
      <c r="A22" s="3">
        <v>20</v>
      </c>
      <c r="B22" s="4" t="s">
        <v>80</v>
      </c>
      <c r="C22" s="3" t="s">
        <v>61</v>
      </c>
      <c r="D22" s="3">
        <v>250</v>
      </c>
      <c r="E22" s="5"/>
      <c r="F22" s="6" t="str">
        <f t="shared" si="0"/>
        <v/>
      </c>
      <c r="G22" s="7">
        <v>0.05</v>
      </c>
      <c r="H22" s="6" t="str">
        <f t="shared" si="1"/>
        <v/>
      </c>
      <c r="I22" s="10" t="str">
        <f t="shared" si="2"/>
        <v/>
      </c>
    </row>
    <row r="23" spans="1:9" ht="147" customHeight="1">
      <c r="A23" s="3">
        <v>21</v>
      </c>
      <c r="B23" s="4" t="s">
        <v>81</v>
      </c>
      <c r="C23" s="3" t="s">
        <v>61</v>
      </c>
      <c r="D23" s="3">
        <v>20</v>
      </c>
      <c r="E23" s="5"/>
      <c r="F23" s="6" t="str">
        <f t="shared" si="0"/>
        <v/>
      </c>
      <c r="G23" s="7">
        <v>0.05</v>
      </c>
      <c r="H23" s="6" t="str">
        <f t="shared" si="1"/>
        <v/>
      </c>
      <c r="I23" s="10" t="str">
        <f t="shared" si="2"/>
        <v/>
      </c>
    </row>
    <row r="24" spans="1:9" ht="207" customHeight="1">
      <c r="A24" s="3">
        <v>22</v>
      </c>
      <c r="B24" s="4" t="s">
        <v>82</v>
      </c>
      <c r="C24" s="3" t="s">
        <v>61</v>
      </c>
      <c r="D24" s="3">
        <v>20</v>
      </c>
      <c r="E24" s="5"/>
      <c r="F24" s="6" t="str">
        <f t="shared" si="0"/>
        <v/>
      </c>
      <c r="G24" s="7">
        <v>0.05</v>
      </c>
      <c r="H24" s="6" t="str">
        <f t="shared" si="1"/>
        <v/>
      </c>
      <c r="I24" s="10" t="str">
        <f t="shared" si="2"/>
        <v/>
      </c>
    </row>
    <row r="25" spans="1:9" ht="217.05" customHeight="1">
      <c r="A25" s="3">
        <v>23</v>
      </c>
      <c r="B25" s="4" t="s">
        <v>83</v>
      </c>
      <c r="C25" s="3" t="s">
        <v>61</v>
      </c>
      <c r="D25" s="3">
        <v>20</v>
      </c>
      <c r="E25" s="5"/>
      <c r="F25" s="6" t="str">
        <f t="shared" si="0"/>
        <v/>
      </c>
      <c r="G25" s="7">
        <v>0.05</v>
      </c>
      <c r="H25" s="6" t="str">
        <f t="shared" si="1"/>
        <v/>
      </c>
      <c r="I25" s="10" t="str">
        <f t="shared" si="2"/>
        <v/>
      </c>
    </row>
    <row r="26" spans="1:9" ht="217.05" customHeight="1">
      <c r="A26" s="3">
        <v>24</v>
      </c>
      <c r="B26" s="4" t="s">
        <v>84</v>
      </c>
      <c r="C26" s="3" t="s">
        <v>61</v>
      </c>
      <c r="D26" s="3">
        <v>40</v>
      </c>
      <c r="E26" s="5"/>
      <c r="F26" s="6" t="str">
        <f t="shared" si="0"/>
        <v/>
      </c>
      <c r="G26" s="7">
        <v>0.05</v>
      </c>
      <c r="H26" s="6" t="str">
        <f t="shared" si="1"/>
        <v/>
      </c>
      <c r="I26" s="10" t="str">
        <f t="shared" si="2"/>
        <v/>
      </c>
    </row>
    <row r="27" spans="1:9" ht="136.94999999999999" customHeight="1">
      <c r="A27" s="3">
        <v>25</v>
      </c>
      <c r="B27" s="4" t="s">
        <v>85</v>
      </c>
      <c r="C27" s="3" t="s">
        <v>61</v>
      </c>
      <c r="D27" s="3">
        <v>20</v>
      </c>
      <c r="E27" s="5"/>
      <c r="F27" s="6" t="str">
        <f t="shared" si="0"/>
        <v/>
      </c>
      <c r="G27" s="7">
        <v>0.05</v>
      </c>
      <c r="H27" s="6" t="str">
        <f t="shared" si="1"/>
        <v/>
      </c>
      <c r="I27" s="10" t="str">
        <f t="shared" si="2"/>
        <v/>
      </c>
    </row>
    <row r="28" spans="1:9" ht="166.95" customHeight="1">
      <c r="A28" s="3">
        <v>26</v>
      </c>
      <c r="B28" s="4" t="s">
        <v>86</v>
      </c>
      <c r="C28" s="3" t="s">
        <v>61</v>
      </c>
      <c r="D28" s="3">
        <v>25</v>
      </c>
      <c r="E28" s="5"/>
      <c r="F28" s="6" t="str">
        <f t="shared" si="0"/>
        <v/>
      </c>
      <c r="G28" s="7">
        <v>0.05</v>
      </c>
      <c r="H28" s="6" t="str">
        <f t="shared" si="1"/>
        <v/>
      </c>
      <c r="I28" s="10" t="str">
        <f t="shared" si="2"/>
        <v/>
      </c>
    </row>
    <row r="29" spans="1:9" ht="136.94999999999999" customHeight="1">
      <c r="A29" s="3">
        <v>27</v>
      </c>
      <c r="B29" s="4" t="s">
        <v>87</v>
      </c>
      <c r="C29" s="3" t="s">
        <v>27</v>
      </c>
      <c r="D29" s="3">
        <v>200</v>
      </c>
      <c r="E29" s="5"/>
      <c r="F29" s="6" t="str">
        <f t="shared" si="0"/>
        <v/>
      </c>
      <c r="G29" s="7">
        <v>0.05</v>
      </c>
      <c r="H29" s="6" t="str">
        <f t="shared" si="1"/>
        <v/>
      </c>
      <c r="I29" s="10" t="str">
        <f t="shared" si="2"/>
        <v/>
      </c>
    </row>
    <row r="30" spans="1:9" ht="27" customHeight="1">
      <c r="A30" s="3">
        <v>28</v>
      </c>
      <c r="B30" s="4" t="s">
        <v>88</v>
      </c>
      <c r="C30" s="3" t="s">
        <v>27</v>
      </c>
      <c r="D30" s="3">
        <v>8</v>
      </c>
      <c r="E30" s="5"/>
      <c r="F30" s="6" t="str">
        <f t="shared" si="0"/>
        <v/>
      </c>
      <c r="G30" s="7">
        <v>0.05</v>
      </c>
      <c r="H30" s="6" t="str">
        <f t="shared" si="1"/>
        <v/>
      </c>
      <c r="I30" s="10" t="str">
        <f t="shared" si="2"/>
        <v/>
      </c>
    </row>
    <row r="31" spans="1:9" ht="97.05" customHeight="1">
      <c r="A31" s="3">
        <v>29</v>
      </c>
      <c r="B31" s="4" t="s">
        <v>89</v>
      </c>
      <c r="C31" s="3" t="s">
        <v>27</v>
      </c>
      <c r="D31" s="3">
        <v>30</v>
      </c>
      <c r="E31" s="5"/>
      <c r="F31" s="6" t="str">
        <f t="shared" si="0"/>
        <v/>
      </c>
      <c r="G31" s="7">
        <v>0.05</v>
      </c>
      <c r="H31" s="6" t="str">
        <f t="shared" si="1"/>
        <v/>
      </c>
      <c r="I31" s="10" t="str">
        <f t="shared" si="2"/>
        <v/>
      </c>
    </row>
    <row r="32" spans="1:9" ht="157.05000000000001" customHeight="1">
      <c r="A32" s="3">
        <v>30</v>
      </c>
      <c r="B32" s="4" t="s">
        <v>90</v>
      </c>
      <c r="C32" s="3" t="s">
        <v>27</v>
      </c>
      <c r="D32" s="3">
        <v>60</v>
      </c>
      <c r="E32" s="5"/>
      <c r="F32" s="6" t="str">
        <f t="shared" si="0"/>
        <v/>
      </c>
      <c r="G32" s="7">
        <v>0.05</v>
      </c>
      <c r="H32" s="6" t="str">
        <f t="shared" si="1"/>
        <v/>
      </c>
      <c r="I32" s="10" t="str">
        <f t="shared" si="2"/>
        <v/>
      </c>
    </row>
    <row r="33" spans="1:9" ht="76.95" customHeight="1">
      <c r="A33" s="3">
        <v>31</v>
      </c>
      <c r="B33" s="4" t="s">
        <v>91</v>
      </c>
      <c r="C33" s="3" t="s">
        <v>27</v>
      </c>
      <c r="D33" s="3">
        <v>30</v>
      </c>
      <c r="E33" s="5"/>
      <c r="F33" s="6" t="str">
        <f t="shared" si="0"/>
        <v/>
      </c>
      <c r="G33" s="7">
        <v>0.05</v>
      </c>
      <c r="H33" s="6" t="str">
        <f t="shared" si="1"/>
        <v/>
      </c>
      <c r="I33" s="10" t="str">
        <f t="shared" si="2"/>
        <v/>
      </c>
    </row>
    <row r="34" spans="1:9" ht="76.95" customHeight="1">
      <c r="A34" s="3">
        <v>32</v>
      </c>
      <c r="B34" s="4" t="s">
        <v>92</v>
      </c>
      <c r="C34" s="3" t="s">
        <v>27</v>
      </c>
      <c r="D34" s="3">
        <v>4</v>
      </c>
      <c r="E34" s="5"/>
      <c r="F34" s="6" t="str">
        <f t="shared" si="0"/>
        <v/>
      </c>
      <c r="G34" s="7">
        <v>0.05</v>
      </c>
      <c r="H34" s="6" t="str">
        <f t="shared" si="1"/>
        <v/>
      </c>
      <c r="I34" s="10" t="str">
        <f t="shared" si="2"/>
        <v/>
      </c>
    </row>
    <row r="35" spans="1:9" ht="147" customHeight="1">
      <c r="A35" s="3">
        <v>33</v>
      </c>
      <c r="B35" s="4" t="s">
        <v>93</v>
      </c>
      <c r="C35" s="3" t="s">
        <v>27</v>
      </c>
      <c r="D35" s="3">
        <v>10</v>
      </c>
      <c r="E35" s="5"/>
      <c r="F35" s="6" t="str">
        <f t="shared" si="0"/>
        <v/>
      </c>
      <c r="G35" s="7">
        <v>0.05</v>
      </c>
      <c r="H35" s="6" t="str">
        <f t="shared" si="1"/>
        <v/>
      </c>
      <c r="I35" s="10" t="str">
        <f t="shared" si="2"/>
        <v/>
      </c>
    </row>
    <row r="36" spans="1:9" ht="136.94999999999999" customHeight="1">
      <c r="A36" s="3">
        <v>34</v>
      </c>
      <c r="B36" s="4" t="s">
        <v>94</v>
      </c>
      <c r="C36" s="3" t="s">
        <v>27</v>
      </c>
      <c r="D36" s="3">
        <v>30</v>
      </c>
      <c r="E36" s="5"/>
      <c r="F36" s="6" t="str">
        <f t="shared" si="0"/>
        <v/>
      </c>
      <c r="G36" s="7">
        <v>0.05</v>
      </c>
      <c r="H36" s="6" t="str">
        <f t="shared" si="1"/>
        <v/>
      </c>
      <c r="I36" s="10" t="str">
        <f t="shared" si="2"/>
        <v/>
      </c>
    </row>
    <row r="37" spans="1:9" ht="136.94999999999999" customHeight="1">
      <c r="A37" s="3">
        <v>35</v>
      </c>
      <c r="B37" s="4" t="s">
        <v>95</v>
      </c>
      <c r="C37" s="3" t="s">
        <v>27</v>
      </c>
      <c r="D37" s="3">
        <v>200</v>
      </c>
      <c r="E37" s="5"/>
      <c r="F37" s="6" t="str">
        <f t="shared" si="0"/>
        <v/>
      </c>
      <c r="G37" s="7">
        <v>0.05</v>
      </c>
      <c r="H37" s="6" t="str">
        <f t="shared" si="1"/>
        <v/>
      </c>
      <c r="I37" s="10" t="str">
        <f t="shared" si="2"/>
        <v/>
      </c>
    </row>
    <row r="38" spans="1:9" ht="67.05" customHeight="1">
      <c r="A38" s="3">
        <v>36</v>
      </c>
      <c r="B38" s="4" t="s">
        <v>96</v>
      </c>
      <c r="C38" s="3" t="s">
        <v>27</v>
      </c>
      <c r="D38" s="3">
        <v>4</v>
      </c>
      <c r="E38" s="5"/>
      <c r="F38" s="6" t="str">
        <f t="shared" si="0"/>
        <v/>
      </c>
      <c r="G38" s="7">
        <v>0.05</v>
      </c>
      <c r="H38" s="6" t="str">
        <f t="shared" si="1"/>
        <v/>
      </c>
      <c r="I38" s="10" t="str">
        <f t="shared" si="2"/>
        <v/>
      </c>
    </row>
    <row r="39" spans="1:9" ht="117" customHeight="1">
      <c r="A39" s="3">
        <v>37</v>
      </c>
      <c r="B39" s="4" t="s">
        <v>97</v>
      </c>
      <c r="C39" s="3" t="s">
        <v>27</v>
      </c>
      <c r="D39" s="3">
        <v>20</v>
      </c>
      <c r="E39" s="5"/>
      <c r="F39" s="6" t="str">
        <f t="shared" si="0"/>
        <v/>
      </c>
      <c r="G39" s="7">
        <v>0.05</v>
      </c>
      <c r="H39" s="6" t="str">
        <f t="shared" si="1"/>
        <v/>
      </c>
      <c r="I39" s="10" t="str">
        <f t="shared" si="2"/>
        <v/>
      </c>
    </row>
    <row r="40" spans="1:9" ht="136.94999999999999" customHeight="1">
      <c r="A40" s="3">
        <v>38</v>
      </c>
      <c r="B40" s="4" t="s">
        <v>98</v>
      </c>
      <c r="C40" s="3" t="s">
        <v>27</v>
      </c>
      <c r="D40" s="3">
        <v>20</v>
      </c>
      <c r="E40" s="5"/>
      <c r="F40" s="6" t="str">
        <f t="shared" si="0"/>
        <v/>
      </c>
      <c r="G40" s="7">
        <v>0.05</v>
      </c>
      <c r="H40" s="6" t="str">
        <f t="shared" si="1"/>
        <v/>
      </c>
      <c r="I40" s="10" t="str">
        <f t="shared" si="2"/>
        <v/>
      </c>
    </row>
    <row r="41" spans="1:9" ht="87" customHeight="1">
      <c r="A41" s="3">
        <v>39</v>
      </c>
      <c r="B41" s="4" t="s">
        <v>99</v>
      </c>
      <c r="C41" s="3" t="s">
        <v>100</v>
      </c>
      <c r="D41" s="3">
        <v>200</v>
      </c>
      <c r="E41" s="5"/>
      <c r="F41" s="6" t="str">
        <f t="shared" si="0"/>
        <v/>
      </c>
      <c r="G41" s="7">
        <v>0.05</v>
      </c>
      <c r="H41" s="6" t="str">
        <f t="shared" si="1"/>
        <v/>
      </c>
      <c r="I41" s="10" t="str">
        <f t="shared" si="2"/>
        <v/>
      </c>
    </row>
    <row r="42" spans="1:9" ht="37.049999999999997" customHeight="1">
      <c r="A42" s="3">
        <v>40</v>
      </c>
      <c r="B42" s="4" t="s">
        <v>101</v>
      </c>
      <c r="C42" s="3" t="s">
        <v>100</v>
      </c>
      <c r="D42" s="3">
        <v>120</v>
      </c>
      <c r="E42" s="5"/>
      <c r="F42" s="6" t="str">
        <f t="shared" si="0"/>
        <v/>
      </c>
      <c r="G42" s="7">
        <v>0.05</v>
      </c>
      <c r="H42" s="6" t="str">
        <f t="shared" si="1"/>
        <v/>
      </c>
      <c r="I42" s="10" t="str">
        <f t="shared" si="2"/>
        <v/>
      </c>
    </row>
    <row r="43" spans="1:9" ht="67.05" customHeight="1">
      <c r="A43" s="3">
        <v>41</v>
      </c>
      <c r="B43" s="4" t="s">
        <v>102</v>
      </c>
      <c r="C43" s="3" t="s">
        <v>27</v>
      </c>
      <c r="D43" s="3">
        <v>4</v>
      </c>
      <c r="E43" s="5"/>
      <c r="F43" s="6" t="str">
        <f t="shared" si="0"/>
        <v/>
      </c>
      <c r="G43" s="7">
        <v>0.05</v>
      </c>
      <c r="H43" s="6" t="str">
        <f t="shared" si="1"/>
        <v/>
      </c>
      <c r="I43" s="10" t="str">
        <f t="shared" si="2"/>
        <v/>
      </c>
    </row>
    <row r="44" spans="1:9" ht="57" customHeight="1">
      <c r="A44" s="3">
        <v>42</v>
      </c>
      <c r="B44" s="4" t="s">
        <v>103</v>
      </c>
      <c r="C44" s="3" t="s">
        <v>27</v>
      </c>
      <c r="D44" s="3">
        <v>4</v>
      </c>
      <c r="E44" s="5"/>
      <c r="F44" s="6" t="str">
        <f t="shared" si="0"/>
        <v/>
      </c>
      <c r="G44" s="7">
        <v>0.05</v>
      </c>
      <c r="H44" s="6" t="str">
        <f t="shared" si="1"/>
        <v/>
      </c>
      <c r="I44" s="10" t="str">
        <f t="shared" si="2"/>
        <v/>
      </c>
    </row>
    <row r="45" spans="1:9" ht="57" customHeight="1">
      <c r="A45" s="3">
        <v>43</v>
      </c>
      <c r="B45" s="4" t="s">
        <v>104</v>
      </c>
      <c r="C45" s="3" t="s">
        <v>27</v>
      </c>
      <c r="D45" s="3">
        <v>4</v>
      </c>
      <c r="E45" s="5"/>
      <c r="F45" s="6" t="str">
        <f t="shared" si="0"/>
        <v/>
      </c>
      <c r="G45" s="7">
        <v>0.05</v>
      </c>
      <c r="H45" s="6" t="str">
        <f t="shared" si="1"/>
        <v/>
      </c>
      <c r="I45" s="10" t="str">
        <f t="shared" si="2"/>
        <v/>
      </c>
    </row>
    <row r="46" spans="1:9" ht="136.94999999999999" customHeight="1">
      <c r="A46" s="3">
        <v>44</v>
      </c>
      <c r="B46" s="4" t="s">
        <v>105</v>
      </c>
      <c r="C46" s="3" t="s">
        <v>27</v>
      </c>
      <c r="D46" s="3">
        <v>10</v>
      </c>
      <c r="E46" s="5"/>
      <c r="F46" s="6" t="str">
        <f t="shared" si="0"/>
        <v/>
      </c>
      <c r="G46" s="7">
        <v>0.05</v>
      </c>
      <c r="H46" s="6" t="str">
        <f t="shared" si="1"/>
        <v/>
      </c>
      <c r="I46" s="10" t="str">
        <f t="shared" si="2"/>
        <v/>
      </c>
    </row>
    <row r="47" spans="1:9" ht="28.05" customHeight="1">
      <c r="A47" s="14" t="s">
        <v>55</v>
      </c>
      <c r="B47" s="15"/>
      <c r="C47" s="15"/>
      <c r="D47" s="15"/>
      <c r="E47" s="16"/>
      <c r="F47" s="8" t="str">
        <f>IF(AND(COUNT(E3:E46)=44,MIN(E3:E46)&gt;0),SUM(F3:F46),"")</f>
        <v/>
      </c>
      <c r="G47" s="9" t="s">
        <v>56</v>
      </c>
      <c r="H47" s="8" t="str">
        <f>IF(AND(COUNT(E3:E46)=44,MIN(E3:E46)&gt;0),SUM(H3:H46),"")</f>
        <v/>
      </c>
      <c r="I47" s="8" t="str">
        <f>IF(AND(COUNT(E3:E46)=44,MIN(E3:E46)&gt;0),SUM(I3:I46),"")</f>
        <v/>
      </c>
    </row>
    <row r="48" spans="1:9" ht="13.05" customHeight="1">
      <c r="A48" s="1"/>
      <c r="B48" s="1"/>
      <c r="C48" s="1"/>
      <c r="D48" s="1"/>
      <c r="E48" s="1"/>
      <c r="F48" s="1"/>
      <c r="G48" s="1"/>
      <c r="H48" s="1"/>
      <c r="I48" s="1"/>
    </row>
    <row r="49" spans="1:9" ht="13.05" customHeight="1">
      <c r="A49" s="17" t="s">
        <v>106</v>
      </c>
      <c r="B49" s="18"/>
      <c r="C49" s="18"/>
      <c r="D49" s="18"/>
      <c r="E49" s="18"/>
      <c r="F49" s="18"/>
      <c r="G49" s="18"/>
      <c r="H49" s="18"/>
      <c r="I49" s="19"/>
    </row>
    <row r="50" spans="1:9" ht="13.05" customHeight="1">
      <c r="A50" s="20"/>
      <c r="B50" s="21"/>
      <c r="C50" s="21"/>
      <c r="D50" s="21"/>
      <c r="E50" s="21"/>
      <c r="F50" s="21"/>
      <c r="G50" s="21"/>
      <c r="H50" s="21"/>
      <c r="I50" s="22"/>
    </row>
    <row r="51" spans="1:9" ht="13.05" customHeight="1">
      <c r="A51" s="20"/>
      <c r="B51" s="21"/>
      <c r="C51" s="21"/>
      <c r="D51" s="21"/>
      <c r="E51" s="21"/>
      <c r="F51" s="21"/>
      <c r="G51" s="21"/>
      <c r="H51" s="21"/>
      <c r="I51" s="22"/>
    </row>
    <row r="52" spans="1:9" ht="13.05" customHeight="1">
      <c r="A52" s="20"/>
      <c r="B52" s="21"/>
      <c r="C52" s="21"/>
      <c r="D52" s="21"/>
      <c r="E52" s="21"/>
      <c r="F52" s="21"/>
      <c r="G52" s="21"/>
      <c r="H52" s="21"/>
      <c r="I52" s="22"/>
    </row>
    <row r="53" spans="1:9" ht="13.05" customHeight="1">
      <c r="A53" s="20"/>
      <c r="B53" s="21"/>
      <c r="C53" s="21"/>
      <c r="D53" s="21"/>
      <c r="E53" s="21"/>
      <c r="F53" s="21"/>
      <c r="G53" s="21"/>
      <c r="H53" s="21"/>
      <c r="I53" s="22"/>
    </row>
    <row r="54" spans="1:9" ht="13.05" customHeight="1">
      <c r="A54" s="20"/>
      <c r="B54" s="21"/>
      <c r="C54" s="21"/>
      <c r="D54" s="21"/>
      <c r="E54" s="21"/>
      <c r="F54" s="21"/>
      <c r="G54" s="21"/>
      <c r="H54" s="21"/>
      <c r="I54" s="22"/>
    </row>
    <row r="55" spans="1:9" ht="13.05" customHeight="1">
      <c r="A55" s="23"/>
      <c r="B55" s="24"/>
      <c r="C55" s="24"/>
      <c r="D55" s="24"/>
      <c r="E55" s="24"/>
      <c r="F55" s="24"/>
      <c r="G55" s="24"/>
      <c r="H55" s="24"/>
      <c r="I55" s="25"/>
    </row>
    <row r="56" spans="1:9">
      <c r="A56" s="1"/>
      <c r="B56" s="1"/>
      <c r="C56" s="1"/>
      <c r="D56" s="1"/>
      <c r="E56" s="1"/>
      <c r="F56" s="1"/>
      <c r="G56" s="1"/>
      <c r="H56" s="1"/>
      <c r="I56" s="1"/>
    </row>
    <row r="57" spans="1:9" ht="13.05" customHeight="1">
      <c r="A57" s="26" t="s">
        <v>58</v>
      </c>
      <c r="B57" s="26"/>
      <c r="C57" s="26"/>
      <c r="D57" s="26"/>
      <c r="E57" s="26"/>
      <c r="F57" s="26"/>
      <c r="G57" s="26"/>
      <c r="H57" s="26"/>
      <c r="I57" s="26"/>
    </row>
    <row r="58" spans="1:9" ht="13.05" customHeight="1">
      <c r="A58" s="26"/>
      <c r="B58" s="26"/>
      <c r="C58" s="26"/>
      <c r="D58" s="26"/>
      <c r="E58" s="26"/>
      <c r="F58" s="26"/>
      <c r="G58" s="26"/>
      <c r="H58" s="26"/>
      <c r="I58" s="26"/>
    </row>
    <row r="59" spans="1:9" ht="13.05" customHeight="1">
      <c r="A59" s="26"/>
      <c r="B59" s="26"/>
      <c r="C59" s="26"/>
      <c r="D59" s="26"/>
      <c r="E59" s="26"/>
      <c r="F59" s="26"/>
      <c r="G59" s="26"/>
      <c r="H59" s="26"/>
      <c r="I59" s="26"/>
    </row>
    <row r="60" spans="1:9" ht="13.05" customHeight="1">
      <c r="A60" s="26"/>
      <c r="B60" s="26"/>
      <c r="C60" s="26"/>
      <c r="D60" s="26"/>
      <c r="E60" s="26"/>
      <c r="F60" s="26"/>
      <c r="G60" s="26"/>
      <c r="H60" s="26"/>
      <c r="I60" s="26"/>
    </row>
    <row r="61" spans="1:9" ht="13.05" customHeight="1">
      <c r="A61" s="26"/>
      <c r="B61" s="26"/>
      <c r="C61" s="26"/>
      <c r="D61" s="26"/>
      <c r="E61" s="26"/>
      <c r="F61" s="26"/>
      <c r="G61" s="26"/>
      <c r="H61" s="26"/>
      <c r="I61" s="26"/>
    </row>
    <row r="62" spans="1:9" ht="13.05" customHeight="1">
      <c r="A62" s="26"/>
      <c r="B62" s="26"/>
      <c r="C62" s="26"/>
      <c r="D62" s="26"/>
      <c r="E62" s="26"/>
      <c r="F62" s="26"/>
      <c r="G62" s="26"/>
      <c r="H62" s="26"/>
      <c r="I62" s="26"/>
    </row>
    <row r="63" spans="1:9" ht="13.05" customHeight="1">
      <c r="A63" s="26"/>
      <c r="B63" s="26"/>
      <c r="C63" s="26"/>
      <c r="D63" s="26"/>
      <c r="E63" s="26"/>
      <c r="F63" s="26"/>
      <c r="G63" s="26"/>
      <c r="H63" s="26"/>
      <c r="I63" s="26"/>
    </row>
    <row r="64" spans="1:9" ht="13.05" customHeight="1">
      <c r="A64" s="26"/>
      <c r="B64" s="26"/>
      <c r="C64" s="26"/>
      <c r="D64" s="26"/>
      <c r="E64" s="26"/>
      <c r="F64" s="26"/>
      <c r="G64" s="26"/>
      <c r="H64" s="26"/>
      <c r="I64" s="26"/>
    </row>
  </sheetData>
  <mergeCells count="4">
    <mergeCell ref="A1:I1"/>
    <mergeCell ref="A47:E47"/>
    <mergeCell ref="A49:I55"/>
    <mergeCell ref="A57:I64"/>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I144"/>
  <sheetViews>
    <sheetView showGridLines="0" zoomScale="80" zoomScaleNormal="80" workbookViewId="0">
      <selection sqref="A1:I1"/>
    </sheetView>
  </sheetViews>
  <sheetFormatPr defaultRowHeight="13.8"/>
  <cols>
    <col min="1" max="1" width="4.09765625" customWidth="1"/>
    <col min="2" max="2" width="36.09765625" customWidth="1"/>
    <col min="3" max="3" width="12.796875" customWidth="1"/>
    <col min="4" max="4" width="7.09765625" customWidth="1"/>
    <col min="5" max="6" width="10.59765625" customWidth="1"/>
    <col min="7" max="7" width="10.09765625" customWidth="1"/>
    <col min="8" max="8" width="11.09765625" customWidth="1"/>
    <col min="9" max="9" width="12.59765625" customWidth="1"/>
  </cols>
  <sheetData>
    <row r="1" spans="1:9" ht="76.95" customHeight="1">
      <c r="A1" s="11" t="s">
        <v>107</v>
      </c>
      <c r="B1" s="12"/>
      <c r="C1" s="12"/>
      <c r="D1" s="12"/>
      <c r="E1" s="12"/>
      <c r="F1" s="12"/>
      <c r="G1" s="12"/>
      <c r="H1" s="12"/>
      <c r="I1" s="13"/>
    </row>
    <row r="2" spans="1:9" ht="42" customHeight="1">
      <c r="A2" s="2" t="s">
        <v>1</v>
      </c>
      <c r="B2" s="2" t="s">
        <v>2</v>
      </c>
      <c r="C2" s="2" t="s">
        <v>3</v>
      </c>
      <c r="D2" s="2" t="s">
        <v>4</v>
      </c>
      <c r="E2" s="2" t="s">
        <v>5</v>
      </c>
      <c r="F2" s="2" t="s">
        <v>6</v>
      </c>
      <c r="G2" s="2" t="s">
        <v>7</v>
      </c>
      <c r="H2" s="2" t="s">
        <v>8</v>
      </c>
      <c r="I2" s="2" t="s">
        <v>9</v>
      </c>
    </row>
    <row r="3" spans="1:9" ht="58.8" customHeight="1">
      <c r="A3" s="3">
        <v>1</v>
      </c>
      <c r="B3" s="4" t="s">
        <v>108</v>
      </c>
      <c r="C3" s="3" t="s">
        <v>11</v>
      </c>
      <c r="D3" s="3">
        <v>75</v>
      </c>
      <c r="E3" s="5"/>
      <c r="F3" s="6" t="str">
        <f t="shared" ref="F3:F34" si="0">IF(E3="","",ROUND(D3*E3,2))</f>
        <v/>
      </c>
      <c r="G3" s="7">
        <v>0.05</v>
      </c>
      <c r="H3" s="6" t="str">
        <f t="shared" ref="H3:H34" si="1">IF(E3="","",ROUND(ROUND(F3*100,0)*ROUND(G3*100,0)/100,0)/100)</f>
        <v/>
      </c>
      <c r="I3" s="10" t="str">
        <f t="shared" ref="I3:I34" si="2">IF(E3="","",ROUND(F3+H3,2))</f>
        <v/>
      </c>
    </row>
    <row r="4" spans="1:9" ht="71.25" customHeight="1">
      <c r="A4" s="3">
        <v>2</v>
      </c>
      <c r="B4" s="4" t="s">
        <v>109</v>
      </c>
      <c r="C4" s="3" t="s">
        <v>27</v>
      </c>
      <c r="D4" s="3">
        <v>150</v>
      </c>
      <c r="E4" s="5"/>
      <c r="F4" s="6" t="str">
        <f t="shared" si="0"/>
        <v/>
      </c>
      <c r="G4" s="7">
        <v>0.05</v>
      </c>
      <c r="H4" s="6" t="str">
        <f t="shared" si="1"/>
        <v/>
      </c>
      <c r="I4" s="10" t="str">
        <f t="shared" si="2"/>
        <v/>
      </c>
    </row>
    <row r="5" spans="1:9" ht="96.3" customHeight="1">
      <c r="A5" s="3">
        <v>3</v>
      </c>
      <c r="B5" s="4" t="s">
        <v>110</v>
      </c>
      <c r="C5" s="3" t="s">
        <v>11</v>
      </c>
      <c r="D5" s="3">
        <v>30</v>
      </c>
      <c r="E5" s="5"/>
      <c r="F5" s="6" t="str">
        <f t="shared" si="0"/>
        <v/>
      </c>
      <c r="G5" s="7">
        <v>0.05</v>
      </c>
      <c r="H5" s="6" t="str">
        <f t="shared" si="1"/>
        <v/>
      </c>
      <c r="I5" s="10" t="str">
        <f t="shared" si="2"/>
        <v/>
      </c>
    </row>
    <row r="6" spans="1:9" ht="58.8" customHeight="1">
      <c r="A6" s="3">
        <v>4</v>
      </c>
      <c r="B6" s="4" t="s">
        <v>111</v>
      </c>
      <c r="C6" s="3" t="s">
        <v>11</v>
      </c>
      <c r="D6" s="3">
        <v>20</v>
      </c>
      <c r="E6" s="5"/>
      <c r="F6" s="6" t="str">
        <f t="shared" si="0"/>
        <v/>
      </c>
      <c r="G6" s="7">
        <v>0.05</v>
      </c>
      <c r="H6" s="6" t="str">
        <f t="shared" si="1"/>
        <v/>
      </c>
      <c r="I6" s="10" t="str">
        <f t="shared" si="2"/>
        <v/>
      </c>
    </row>
    <row r="7" spans="1:9" ht="158.69999999999999" customHeight="1">
      <c r="A7" s="3">
        <v>5</v>
      </c>
      <c r="B7" s="4" t="s">
        <v>112</v>
      </c>
      <c r="C7" s="3" t="s">
        <v>27</v>
      </c>
      <c r="D7" s="3">
        <v>200</v>
      </c>
      <c r="E7" s="5"/>
      <c r="F7" s="6" t="str">
        <f t="shared" si="0"/>
        <v/>
      </c>
      <c r="G7" s="7">
        <v>0.05</v>
      </c>
      <c r="H7" s="6" t="str">
        <f t="shared" si="1"/>
        <v/>
      </c>
      <c r="I7" s="10" t="str">
        <f t="shared" si="2"/>
        <v/>
      </c>
    </row>
    <row r="8" spans="1:9" ht="171.3" customHeight="1">
      <c r="A8" s="3">
        <v>6</v>
      </c>
      <c r="B8" s="4" t="s">
        <v>113</v>
      </c>
      <c r="C8" s="3" t="s">
        <v>27</v>
      </c>
      <c r="D8" s="3">
        <v>100</v>
      </c>
      <c r="E8" s="5"/>
      <c r="F8" s="6" t="str">
        <f t="shared" si="0"/>
        <v/>
      </c>
      <c r="G8" s="7">
        <v>0.05</v>
      </c>
      <c r="H8" s="6" t="str">
        <f t="shared" si="1"/>
        <v/>
      </c>
      <c r="I8" s="10" t="str">
        <f t="shared" si="2"/>
        <v/>
      </c>
    </row>
    <row r="9" spans="1:9" ht="108.75" customHeight="1">
      <c r="A9" s="3">
        <v>7</v>
      </c>
      <c r="B9" s="4" t="s">
        <v>114</v>
      </c>
      <c r="C9" s="3" t="s">
        <v>27</v>
      </c>
      <c r="D9" s="3">
        <v>15</v>
      </c>
      <c r="E9" s="5"/>
      <c r="F9" s="6" t="str">
        <f t="shared" si="0"/>
        <v/>
      </c>
      <c r="G9" s="7">
        <v>0.05</v>
      </c>
      <c r="H9" s="6" t="str">
        <f t="shared" si="1"/>
        <v/>
      </c>
      <c r="I9" s="10" t="str">
        <f t="shared" si="2"/>
        <v/>
      </c>
    </row>
    <row r="10" spans="1:9" ht="108.75" customHeight="1">
      <c r="A10" s="3">
        <v>8</v>
      </c>
      <c r="B10" s="4" t="s">
        <v>115</v>
      </c>
      <c r="C10" s="3" t="s">
        <v>116</v>
      </c>
      <c r="D10" s="3">
        <v>100</v>
      </c>
      <c r="E10" s="5"/>
      <c r="F10" s="6" t="str">
        <f t="shared" si="0"/>
        <v/>
      </c>
      <c r="G10" s="7">
        <v>0.05</v>
      </c>
      <c r="H10" s="6" t="str">
        <f t="shared" si="1"/>
        <v/>
      </c>
      <c r="I10" s="10" t="str">
        <f t="shared" si="2"/>
        <v/>
      </c>
    </row>
    <row r="11" spans="1:9" ht="158.69999999999999" customHeight="1">
      <c r="A11" s="3">
        <v>9</v>
      </c>
      <c r="B11" s="4" t="s">
        <v>117</v>
      </c>
      <c r="C11" s="3" t="s">
        <v>118</v>
      </c>
      <c r="D11" s="3">
        <v>40</v>
      </c>
      <c r="E11" s="5"/>
      <c r="F11" s="6" t="str">
        <f t="shared" si="0"/>
        <v/>
      </c>
      <c r="G11" s="7">
        <v>0.05</v>
      </c>
      <c r="H11" s="6" t="str">
        <f t="shared" si="1"/>
        <v/>
      </c>
      <c r="I11" s="10" t="str">
        <f t="shared" si="2"/>
        <v/>
      </c>
    </row>
    <row r="12" spans="1:9" ht="96.3" customHeight="1">
      <c r="A12" s="3">
        <v>10</v>
      </c>
      <c r="B12" s="4" t="s">
        <v>119</v>
      </c>
      <c r="C12" s="3" t="s">
        <v>11</v>
      </c>
      <c r="D12" s="3">
        <v>80</v>
      </c>
      <c r="E12" s="5"/>
      <c r="F12" s="6" t="str">
        <f t="shared" si="0"/>
        <v/>
      </c>
      <c r="G12" s="7">
        <v>0.05</v>
      </c>
      <c r="H12" s="6" t="str">
        <f t="shared" si="1"/>
        <v/>
      </c>
      <c r="I12" s="10" t="str">
        <f t="shared" si="2"/>
        <v/>
      </c>
    </row>
    <row r="13" spans="1:9" ht="83.7" customHeight="1">
      <c r="A13" s="3">
        <v>11</v>
      </c>
      <c r="B13" s="4" t="s">
        <v>120</v>
      </c>
      <c r="C13" s="3" t="s">
        <v>27</v>
      </c>
      <c r="D13" s="3">
        <v>10</v>
      </c>
      <c r="E13" s="5"/>
      <c r="F13" s="6" t="str">
        <f t="shared" si="0"/>
        <v/>
      </c>
      <c r="G13" s="7">
        <v>0.05</v>
      </c>
      <c r="H13" s="6" t="str">
        <f t="shared" si="1"/>
        <v/>
      </c>
      <c r="I13" s="10" t="str">
        <f t="shared" si="2"/>
        <v/>
      </c>
    </row>
    <row r="14" spans="1:9" ht="121.2" customHeight="1">
      <c r="A14" s="3">
        <v>12</v>
      </c>
      <c r="B14" s="4" t="s">
        <v>121</v>
      </c>
      <c r="C14" s="3" t="s">
        <v>27</v>
      </c>
      <c r="D14" s="3">
        <v>100</v>
      </c>
      <c r="E14" s="5"/>
      <c r="F14" s="6" t="str">
        <f t="shared" si="0"/>
        <v/>
      </c>
      <c r="G14" s="7">
        <v>0.05</v>
      </c>
      <c r="H14" s="6" t="str">
        <f t="shared" si="1"/>
        <v/>
      </c>
      <c r="I14" s="10" t="str">
        <f t="shared" si="2"/>
        <v/>
      </c>
    </row>
    <row r="15" spans="1:9" ht="108.75" customHeight="1">
      <c r="A15" s="3">
        <v>13</v>
      </c>
      <c r="B15" s="4" t="s">
        <v>122</v>
      </c>
      <c r="C15" s="3" t="s">
        <v>27</v>
      </c>
      <c r="D15" s="3">
        <v>50</v>
      </c>
      <c r="E15" s="5"/>
      <c r="F15" s="6" t="str">
        <f t="shared" si="0"/>
        <v/>
      </c>
      <c r="G15" s="7">
        <v>0.05</v>
      </c>
      <c r="H15" s="6" t="str">
        <f t="shared" si="1"/>
        <v/>
      </c>
      <c r="I15" s="10" t="str">
        <f t="shared" si="2"/>
        <v/>
      </c>
    </row>
    <row r="16" spans="1:9" ht="233.7" customHeight="1">
      <c r="A16" s="3">
        <v>14</v>
      </c>
      <c r="B16" s="4" t="s">
        <v>123</v>
      </c>
      <c r="C16" s="3" t="s">
        <v>124</v>
      </c>
      <c r="D16" s="3">
        <v>20</v>
      </c>
      <c r="E16" s="5"/>
      <c r="F16" s="6" t="str">
        <f t="shared" si="0"/>
        <v/>
      </c>
      <c r="G16" s="7">
        <v>0.05</v>
      </c>
      <c r="H16" s="6" t="str">
        <f t="shared" si="1"/>
        <v/>
      </c>
      <c r="I16" s="10" t="str">
        <f t="shared" si="2"/>
        <v/>
      </c>
    </row>
    <row r="17" spans="1:9" ht="183.75" customHeight="1">
      <c r="A17" s="3">
        <v>15</v>
      </c>
      <c r="B17" s="4" t="s">
        <v>125</v>
      </c>
      <c r="C17" s="3" t="s">
        <v>27</v>
      </c>
      <c r="D17" s="3">
        <v>200</v>
      </c>
      <c r="E17" s="5"/>
      <c r="F17" s="6" t="str">
        <f t="shared" si="0"/>
        <v/>
      </c>
      <c r="G17" s="7">
        <v>0.05</v>
      </c>
      <c r="H17" s="6" t="str">
        <f t="shared" si="1"/>
        <v/>
      </c>
      <c r="I17" s="10" t="str">
        <f t="shared" si="2"/>
        <v/>
      </c>
    </row>
    <row r="18" spans="1:9" ht="71.25" customHeight="1">
      <c r="A18" s="3">
        <v>16</v>
      </c>
      <c r="B18" s="4" t="s">
        <v>126</v>
      </c>
      <c r="C18" s="3" t="s">
        <v>27</v>
      </c>
      <c r="D18" s="3">
        <v>200</v>
      </c>
      <c r="E18" s="5"/>
      <c r="F18" s="6" t="str">
        <f t="shared" si="0"/>
        <v/>
      </c>
      <c r="G18" s="7">
        <v>0.05</v>
      </c>
      <c r="H18" s="6" t="str">
        <f t="shared" si="1"/>
        <v/>
      </c>
      <c r="I18" s="10" t="str">
        <f t="shared" si="2"/>
        <v/>
      </c>
    </row>
    <row r="19" spans="1:9" ht="71.25" customHeight="1">
      <c r="A19" s="3">
        <v>17</v>
      </c>
      <c r="B19" s="4" t="s">
        <v>127</v>
      </c>
      <c r="C19" s="3" t="s">
        <v>27</v>
      </c>
      <c r="D19" s="3">
        <v>10</v>
      </c>
      <c r="E19" s="5"/>
      <c r="F19" s="6" t="str">
        <f t="shared" si="0"/>
        <v/>
      </c>
      <c r="G19" s="7">
        <v>0.05</v>
      </c>
      <c r="H19" s="6" t="str">
        <f t="shared" si="1"/>
        <v/>
      </c>
      <c r="I19" s="10" t="str">
        <f t="shared" si="2"/>
        <v/>
      </c>
    </row>
    <row r="20" spans="1:9" ht="58.8" customHeight="1">
      <c r="A20" s="3">
        <v>18</v>
      </c>
      <c r="B20" s="4" t="s">
        <v>128</v>
      </c>
      <c r="C20" s="3" t="s">
        <v>27</v>
      </c>
      <c r="D20" s="3">
        <v>10</v>
      </c>
      <c r="E20" s="5"/>
      <c r="F20" s="6" t="str">
        <f t="shared" si="0"/>
        <v/>
      </c>
      <c r="G20" s="7">
        <v>0.05</v>
      </c>
      <c r="H20" s="6" t="str">
        <f t="shared" si="1"/>
        <v/>
      </c>
      <c r="I20" s="10" t="str">
        <f t="shared" si="2"/>
        <v/>
      </c>
    </row>
    <row r="21" spans="1:9" ht="96.3" customHeight="1">
      <c r="A21" s="3">
        <v>19</v>
      </c>
      <c r="B21" s="4" t="s">
        <v>129</v>
      </c>
      <c r="C21" s="3" t="s">
        <v>27</v>
      </c>
      <c r="D21" s="3">
        <v>60</v>
      </c>
      <c r="E21" s="5"/>
      <c r="F21" s="6" t="str">
        <f t="shared" si="0"/>
        <v/>
      </c>
      <c r="G21" s="7">
        <v>0.05</v>
      </c>
      <c r="H21" s="6" t="str">
        <f t="shared" si="1"/>
        <v/>
      </c>
      <c r="I21" s="10" t="str">
        <f t="shared" si="2"/>
        <v/>
      </c>
    </row>
    <row r="22" spans="1:9" ht="71.25" customHeight="1">
      <c r="A22" s="3">
        <v>20</v>
      </c>
      <c r="B22" s="4" t="s">
        <v>130</v>
      </c>
      <c r="C22" s="3" t="s">
        <v>27</v>
      </c>
      <c r="D22" s="3">
        <v>80</v>
      </c>
      <c r="E22" s="5"/>
      <c r="F22" s="6" t="str">
        <f t="shared" si="0"/>
        <v/>
      </c>
      <c r="G22" s="7">
        <v>0.05</v>
      </c>
      <c r="H22" s="6" t="str">
        <f t="shared" si="1"/>
        <v/>
      </c>
      <c r="I22" s="10" t="str">
        <f t="shared" si="2"/>
        <v/>
      </c>
    </row>
    <row r="23" spans="1:9" ht="46.2" customHeight="1">
      <c r="A23" s="3">
        <v>21</v>
      </c>
      <c r="B23" s="4" t="s">
        <v>131</v>
      </c>
      <c r="C23" s="3" t="s">
        <v>27</v>
      </c>
      <c r="D23" s="3">
        <v>20</v>
      </c>
      <c r="E23" s="5"/>
      <c r="F23" s="6" t="str">
        <f t="shared" si="0"/>
        <v/>
      </c>
      <c r="G23" s="7">
        <v>0.05</v>
      </c>
      <c r="H23" s="6" t="str">
        <f t="shared" si="1"/>
        <v/>
      </c>
      <c r="I23" s="10" t="str">
        <f t="shared" si="2"/>
        <v/>
      </c>
    </row>
    <row r="24" spans="1:9" ht="46.2" customHeight="1">
      <c r="A24" s="3">
        <v>22</v>
      </c>
      <c r="B24" s="4" t="s">
        <v>132</v>
      </c>
      <c r="C24" s="3" t="s">
        <v>27</v>
      </c>
      <c r="D24" s="3">
        <v>5</v>
      </c>
      <c r="E24" s="5"/>
      <c r="F24" s="6" t="str">
        <f t="shared" si="0"/>
        <v/>
      </c>
      <c r="G24" s="7">
        <v>0.05</v>
      </c>
      <c r="H24" s="6" t="str">
        <f t="shared" si="1"/>
        <v/>
      </c>
      <c r="I24" s="10" t="str">
        <f t="shared" si="2"/>
        <v/>
      </c>
    </row>
    <row r="25" spans="1:9" ht="71.25" customHeight="1">
      <c r="A25" s="3">
        <v>23</v>
      </c>
      <c r="B25" s="4" t="s">
        <v>133</v>
      </c>
      <c r="C25" s="3" t="s">
        <v>27</v>
      </c>
      <c r="D25" s="3">
        <v>80</v>
      </c>
      <c r="E25" s="5"/>
      <c r="F25" s="6" t="str">
        <f t="shared" si="0"/>
        <v/>
      </c>
      <c r="G25" s="7">
        <v>0.05</v>
      </c>
      <c r="H25" s="6" t="str">
        <f t="shared" si="1"/>
        <v/>
      </c>
      <c r="I25" s="10" t="str">
        <f t="shared" si="2"/>
        <v/>
      </c>
    </row>
    <row r="26" spans="1:9" ht="133.80000000000001" customHeight="1">
      <c r="A26" s="3">
        <v>24</v>
      </c>
      <c r="B26" s="4" t="s">
        <v>134</v>
      </c>
      <c r="C26" s="3" t="s">
        <v>11</v>
      </c>
      <c r="D26" s="3">
        <v>100</v>
      </c>
      <c r="E26" s="5"/>
      <c r="F26" s="6" t="str">
        <f t="shared" si="0"/>
        <v/>
      </c>
      <c r="G26" s="7">
        <v>0.05</v>
      </c>
      <c r="H26" s="6" t="str">
        <f t="shared" si="1"/>
        <v/>
      </c>
      <c r="I26" s="10" t="str">
        <f t="shared" si="2"/>
        <v/>
      </c>
    </row>
    <row r="27" spans="1:9" ht="96.3" customHeight="1">
      <c r="A27" s="3">
        <v>25</v>
      </c>
      <c r="B27" s="4" t="s">
        <v>135</v>
      </c>
      <c r="C27" s="3" t="s">
        <v>61</v>
      </c>
      <c r="D27" s="3">
        <v>10</v>
      </c>
      <c r="E27" s="5"/>
      <c r="F27" s="6" t="str">
        <f t="shared" si="0"/>
        <v/>
      </c>
      <c r="G27" s="7">
        <v>0.05</v>
      </c>
      <c r="H27" s="6" t="str">
        <f t="shared" si="1"/>
        <v/>
      </c>
      <c r="I27" s="10" t="str">
        <f t="shared" si="2"/>
        <v/>
      </c>
    </row>
    <row r="28" spans="1:9" ht="83.7" customHeight="1">
      <c r="A28" s="3">
        <v>26</v>
      </c>
      <c r="B28" s="4" t="s">
        <v>136</v>
      </c>
      <c r="C28" s="3" t="s">
        <v>118</v>
      </c>
      <c r="D28" s="3">
        <v>20</v>
      </c>
      <c r="E28" s="5"/>
      <c r="F28" s="6" t="str">
        <f t="shared" si="0"/>
        <v/>
      </c>
      <c r="G28" s="7">
        <v>0.05</v>
      </c>
      <c r="H28" s="6" t="str">
        <f t="shared" si="1"/>
        <v/>
      </c>
      <c r="I28" s="10" t="str">
        <f t="shared" si="2"/>
        <v/>
      </c>
    </row>
    <row r="29" spans="1:9" ht="121.2" customHeight="1">
      <c r="A29" s="3">
        <v>27</v>
      </c>
      <c r="B29" s="4" t="s">
        <v>137</v>
      </c>
      <c r="C29" s="3" t="s">
        <v>27</v>
      </c>
      <c r="D29" s="3">
        <v>80</v>
      </c>
      <c r="E29" s="5"/>
      <c r="F29" s="6" t="str">
        <f t="shared" si="0"/>
        <v/>
      </c>
      <c r="G29" s="7">
        <v>0.05</v>
      </c>
      <c r="H29" s="6" t="str">
        <f t="shared" si="1"/>
        <v/>
      </c>
      <c r="I29" s="10" t="str">
        <f t="shared" si="2"/>
        <v/>
      </c>
    </row>
    <row r="30" spans="1:9" ht="133.80000000000001" customHeight="1">
      <c r="A30" s="3">
        <v>28</v>
      </c>
      <c r="B30" s="4" t="s">
        <v>138</v>
      </c>
      <c r="C30" s="3" t="s">
        <v>27</v>
      </c>
      <c r="D30" s="3">
        <v>80</v>
      </c>
      <c r="E30" s="5"/>
      <c r="F30" s="6" t="str">
        <f t="shared" si="0"/>
        <v/>
      </c>
      <c r="G30" s="7">
        <v>0.05</v>
      </c>
      <c r="H30" s="6" t="str">
        <f t="shared" si="1"/>
        <v/>
      </c>
      <c r="I30" s="10" t="str">
        <f t="shared" si="2"/>
        <v/>
      </c>
    </row>
    <row r="31" spans="1:9" ht="71.25" customHeight="1">
      <c r="A31" s="3">
        <v>29</v>
      </c>
      <c r="B31" s="4" t="s">
        <v>139</v>
      </c>
      <c r="C31" s="3" t="s">
        <v>27</v>
      </c>
      <c r="D31" s="3">
        <v>4</v>
      </c>
      <c r="E31" s="5"/>
      <c r="F31" s="6" t="str">
        <f t="shared" si="0"/>
        <v/>
      </c>
      <c r="G31" s="7">
        <v>0.05</v>
      </c>
      <c r="H31" s="6" t="str">
        <f t="shared" si="1"/>
        <v/>
      </c>
      <c r="I31" s="10" t="str">
        <f t="shared" si="2"/>
        <v/>
      </c>
    </row>
    <row r="32" spans="1:9" ht="96.3" customHeight="1">
      <c r="A32" s="3">
        <v>30</v>
      </c>
      <c r="B32" s="4" t="s">
        <v>140</v>
      </c>
      <c r="C32" s="3" t="s">
        <v>27</v>
      </c>
      <c r="D32" s="3">
        <v>50</v>
      </c>
      <c r="E32" s="5"/>
      <c r="F32" s="6" t="str">
        <f t="shared" si="0"/>
        <v/>
      </c>
      <c r="G32" s="7">
        <v>0.05</v>
      </c>
      <c r="H32" s="6" t="str">
        <f t="shared" si="1"/>
        <v/>
      </c>
      <c r="I32" s="10" t="str">
        <f t="shared" si="2"/>
        <v/>
      </c>
    </row>
    <row r="33" spans="1:9" ht="46.2" customHeight="1">
      <c r="A33" s="3">
        <v>31</v>
      </c>
      <c r="B33" s="4" t="s">
        <v>141</v>
      </c>
      <c r="C33" s="3" t="s">
        <v>11</v>
      </c>
      <c r="D33" s="3">
        <v>10</v>
      </c>
      <c r="E33" s="5"/>
      <c r="F33" s="6" t="str">
        <f t="shared" si="0"/>
        <v/>
      </c>
      <c r="G33" s="7">
        <v>0.05</v>
      </c>
      <c r="H33" s="6" t="str">
        <f t="shared" si="1"/>
        <v/>
      </c>
      <c r="I33" s="10" t="str">
        <f t="shared" si="2"/>
        <v/>
      </c>
    </row>
    <row r="34" spans="1:9" ht="83.7" customHeight="1">
      <c r="A34" s="3">
        <v>32</v>
      </c>
      <c r="B34" s="4" t="s">
        <v>142</v>
      </c>
      <c r="C34" s="3" t="s">
        <v>27</v>
      </c>
      <c r="D34" s="3">
        <v>60</v>
      </c>
      <c r="E34" s="5"/>
      <c r="F34" s="6" t="str">
        <f t="shared" si="0"/>
        <v/>
      </c>
      <c r="G34" s="7">
        <v>0.05</v>
      </c>
      <c r="H34" s="6" t="str">
        <f t="shared" si="1"/>
        <v/>
      </c>
      <c r="I34" s="10" t="str">
        <f t="shared" si="2"/>
        <v/>
      </c>
    </row>
    <row r="35" spans="1:9" ht="96.3" customHeight="1">
      <c r="A35" s="3">
        <v>33</v>
      </c>
      <c r="B35" s="4" t="s">
        <v>143</v>
      </c>
      <c r="C35" s="3" t="s">
        <v>27</v>
      </c>
      <c r="D35" s="3">
        <v>60</v>
      </c>
      <c r="E35" s="5"/>
      <c r="F35" s="6" t="str">
        <f t="shared" ref="F35:F66" si="3">IF(E35="","",ROUND(D35*E35,2))</f>
        <v/>
      </c>
      <c r="G35" s="7">
        <v>0.05</v>
      </c>
      <c r="H35" s="6" t="str">
        <f t="shared" ref="H35:H66" si="4">IF(E35="","",ROUND(ROUND(F35*100,0)*ROUND(G35*100,0)/100,0)/100)</f>
        <v/>
      </c>
      <c r="I35" s="10" t="str">
        <f t="shared" ref="I35:I66" si="5">IF(E35="","",ROUND(F35+H35,2))</f>
        <v/>
      </c>
    </row>
    <row r="36" spans="1:9" ht="96.3" customHeight="1">
      <c r="A36" s="3">
        <v>34</v>
      </c>
      <c r="B36" s="4" t="s">
        <v>144</v>
      </c>
      <c r="C36" s="3" t="s">
        <v>27</v>
      </c>
      <c r="D36" s="3">
        <v>260</v>
      </c>
      <c r="E36" s="5"/>
      <c r="F36" s="6" t="str">
        <f t="shared" si="3"/>
        <v/>
      </c>
      <c r="G36" s="7">
        <v>0.05</v>
      </c>
      <c r="H36" s="6" t="str">
        <f t="shared" si="4"/>
        <v/>
      </c>
      <c r="I36" s="10" t="str">
        <f t="shared" si="5"/>
        <v/>
      </c>
    </row>
    <row r="37" spans="1:9" ht="83.7" customHeight="1">
      <c r="A37" s="3">
        <v>35</v>
      </c>
      <c r="B37" s="4" t="s">
        <v>145</v>
      </c>
      <c r="C37" s="3" t="s">
        <v>27</v>
      </c>
      <c r="D37" s="3">
        <v>1</v>
      </c>
      <c r="E37" s="5"/>
      <c r="F37" s="6" t="str">
        <f t="shared" si="3"/>
        <v/>
      </c>
      <c r="G37" s="7">
        <v>0.08</v>
      </c>
      <c r="H37" s="6" t="str">
        <f t="shared" si="4"/>
        <v/>
      </c>
      <c r="I37" s="10" t="str">
        <f t="shared" si="5"/>
        <v/>
      </c>
    </row>
    <row r="38" spans="1:9" ht="133.80000000000001" customHeight="1">
      <c r="A38" s="3">
        <v>36</v>
      </c>
      <c r="B38" s="4" t="s">
        <v>146</v>
      </c>
      <c r="C38" s="3" t="s">
        <v>27</v>
      </c>
      <c r="D38" s="3">
        <v>300</v>
      </c>
      <c r="E38" s="5"/>
      <c r="F38" s="6" t="str">
        <f t="shared" si="3"/>
        <v/>
      </c>
      <c r="G38" s="7">
        <v>0.05</v>
      </c>
      <c r="H38" s="6" t="str">
        <f t="shared" si="4"/>
        <v/>
      </c>
      <c r="I38" s="10" t="str">
        <f t="shared" si="5"/>
        <v/>
      </c>
    </row>
    <row r="39" spans="1:9" ht="133.80000000000001" customHeight="1">
      <c r="A39" s="3">
        <v>37</v>
      </c>
      <c r="B39" s="4" t="s">
        <v>147</v>
      </c>
      <c r="C39" s="3" t="s">
        <v>27</v>
      </c>
      <c r="D39" s="3">
        <v>600</v>
      </c>
      <c r="E39" s="5"/>
      <c r="F39" s="6" t="str">
        <f t="shared" si="3"/>
        <v/>
      </c>
      <c r="G39" s="7">
        <v>0.05</v>
      </c>
      <c r="H39" s="6" t="str">
        <f t="shared" si="4"/>
        <v/>
      </c>
      <c r="I39" s="10" t="str">
        <f t="shared" si="5"/>
        <v/>
      </c>
    </row>
    <row r="40" spans="1:9" ht="71.25" customHeight="1">
      <c r="A40" s="3">
        <v>38</v>
      </c>
      <c r="B40" s="4" t="s">
        <v>148</v>
      </c>
      <c r="C40" s="3" t="s">
        <v>11</v>
      </c>
      <c r="D40" s="3">
        <v>3600</v>
      </c>
      <c r="E40" s="5"/>
      <c r="F40" s="6" t="str">
        <f t="shared" si="3"/>
        <v/>
      </c>
      <c r="G40" s="7">
        <v>0.05</v>
      </c>
      <c r="H40" s="6" t="str">
        <f t="shared" si="4"/>
        <v/>
      </c>
      <c r="I40" s="10" t="str">
        <f t="shared" si="5"/>
        <v/>
      </c>
    </row>
    <row r="41" spans="1:9" ht="83.7" customHeight="1">
      <c r="A41" s="3">
        <v>39</v>
      </c>
      <c r="B41" s="4" t="s">
        <v>149</v>
      </c>
      <c r="C41" s="3" t="s">
        <v>11</v>
      </c>
      <c r="D41" s="3">
        <v>2000</v>
      </c>
      <c r="E41" s="5"/>
      <c r="F41" s="6" t="str">
        <f t="shared" si="3"/>
        <v/>
      </c>
      <c r="G41" s="7">
        <v>0.05</v>
      </c>
      <c r="H41" s="6" t="str">
        <f t="shared" si="4"/>
        <v/>
      </c>
      <c r="I41" s="10" t="str">
        <f t="shared" si="5"/>
        <v/>
      </c>
    </row>
    <row r="42" spans="1:9" ht="71.25" customHeight="1">
      <c r="A42" s="3">
        <v>40</v>
      </c>
      <c r="B42" s="4" t="s">
        <v>150</v>
      </c>
      <c r="C42" s="3" t="s">
        <v>124</v>
      </c>
      <c r="D42" s="3">
        <v>60</v>
      </c>
      <c r="E42" s="5"/>
      <c r="F42" s="6" t="str">
        <f t="shared" si="3"/>
        <v/>
      </c>
      <c r="G42" s="7">
        <v>0.05</v>
      </c>
      <c r="H42" s="6" t="str">
        <f t="shared" si="4"/>
        <v/>
      </c>
      <c r="I42" s="10" t="str">
        <f t="shared" si="5"/>
        <v/>
      </c>
    </row>
    <row r="43" spans="1:9" ht="183.75" customHeight="1">
      <c r="A43" s="3">
        <v>41</v>
      </c>
      <c r="B43" s="4" t="s">
        <v>151</v>
      </c>
      <c r="C43" s="3" t="s">
        <v>11</v>
      </c>
      <c r="D43" s="3">
        <v>120</v>
      </c>
      <c r="E43" s="5"/>
      <c r="F43" s="6" t="str">
        <f t="shared" si="3"/>
        <v/>
      </c>
      <c r="G43" s="7">
        <v>0.05</v>
      </c>
      <c r="H43" s="6" t="str">
        <f t="shared" si="4"/>
        <v/>
      </c>
      <c r="I43" s="10" t="str">
        <f t="shared" si="5"/>
        <v/>
      </c>
    </row>
    <row r="44" spans="1:9" ht="96.3" customHeight="1">
      <c r="A44" s="3">
        <v>42</v>
      </c>
      <c r="B44" s="4" t="s">
        <v>152</v>
      </c>
      <c r="C44" s="3" t="s">
        <v>27</v>
      </c>
      <c r="D44" s="3">
        <v>60</v>
      </c>
      <c r="E44" s="5"/>
      <c r="F44" s="6" t="str">
        <f t="shared" si="3"/>
        <v/>
      </c>
      <c r="G44" s="7">
        <v>0.05</v>
      </c>
      <c r="H44" s="6" t="str">
        <f t="shared" si="4"/>
        <v/>
      </c>
      <c r="I44" s="10" t="str">
        <f t="shared" si="5"/>
        <v/>
      </c>
    </row>
    <row r="45" spans="1:9" ht="183.75" customHeight="1">
      <c r="A45" s="3">
        <v>43</v>
      </c>
      <c r="B45" s="4" t="s">
        <v>153</v>
      </c>
      <c r="C45" s="3" t="s">
        <v>27</v>
      </c>
      <c r="D45" s="3">
        <v>300</v>
      </c>
      <c r="E45" s="5"/>
      <c r="F45" s="6" t="str">
        <f t="shared" si="3"/>
        <v/>
      </c>
      <c r="G45" s="7">
        <v>0.05</v>
      </c>
      <c r="H45" s="6" t="str">
        <f t="shared" si="4"/>
        <v/>
      </c>
      <c r="I45" s="10" t="str">
        <f t="shared" si="5"/>
        <v/>
      </c>
    </row>
    <row r="46" spans="1:9" ht="133.80000000000001" customHeight="1">
      <c r="A46" s="3">
        <v>44</v>
      </c>
      <c r="B46" s="4" t="s">
        <v>154</v>
      </c>
      <c r="C46" s="3" t="s">
        <v>27</v>
      </c>
      <c r="D46" s="3">
        <v>150</v>
      </c>
      <c r="E46" s="5"/>
      <c r="F46" s="6" t="str">
        <f t="shared" si="3"/>
        <v/>
      </c>
      <c r="G46" s="7">
        <v>0.05</v>
      </c>
      <c r="H46" s="6" t="str">
        <f t="shared" si="4"/>
        <v/>
      </c>
      <c r="I46" s="10" t="str">
        <f t="shared" si="5"/>
        <v/>
      </c>
    </row>
    <row r="47" spans="1:9" ht="133.80000000000001" customHeight="1">
      <c r="A47" s="3">
        <v>45</v>
      </c>
      <c r="B47" s="4" t="s">
        <v>155</v>
      </c>
      <c r="C47" s="3" t="s">
        <v>27</v>
      </c>
      <c r="D47" s="3">
        <v>60</v>
      </c>
      <c r="E47" s="5"/>
      <c r="F47" s="6" t="str">
        <f t="shared" si="3"/>
        <v/>
      </c>
      <c r="G47" s="7">
        <v>0.05</v>
      </c>
      <c r="H47" s="6" t="str">
        <f t="shared" si="4"/>
        <v/>
      </c>
      <c r="I47" s="10" t="str">
        <f t="shared" si="5"/>
        <v/>
      </c>
    </row>
    <row r="48" spans="1:9" ht="183.75" customHeight="1">
      <c r="A48" s="3">
        <v>46</v>
      </c>
      <c r="B48" s="4" t="s">
        <v>156</v>
      </c>
      <c r="C48" s="3" t="s">
        <v>124</v>
      </c>
      <c r="D48" s="3">
        <v>120</v>
      </c>
      <c r="E48" s="5"/>
      <c r="F48" s="6" t="str">
        <f t="shared" si="3"/>
        <v/>
      </c>
      <c r="G48" s="7">
        <v>0.05</v>
      </c>
      <c r="H48" s="6" t="str">
        <f t="shared" si="4"/>
        <v/>
      </c>
      <c r="I48" s="10" t="str">
        <f t="shared" si="5"/>
        <v/>
      </c>
    </row>
    <row r="49" spans="1:9" ht="133.80000000000001" customHeight="1">
      <c r="A49" s="3">
        <v>47</v>
      </c>
      <c r="B49" s="4" t="s">
        <v>157</v>
      </c>
      <c r="C49" s="3" t="s">
        <v>61</v>
      </c>
      <c r="D49" s="3">
        <v>5</v>
      </c>
      <c r="E49" s="5"/>
      <c r="F49" s="6" t="str">
        <f t="shared" si="3"/>
        <v/>
      </c>
      <c r="G49" s="7">
        <v>0.05</v>
      </c>
      <c r="H49" s="6" t="str">
        <f t="shared" si="4"/>
        <v/>
      </c>
      <c r="I49" s="10" t="str">
        <f t="shared" si="5"/>
        <v/>
      </c>
    </row>
    <row r="50" spans="1:9" ht="83.7" customHeight="1">
      <c r="A50" s="3">
        <v>48</v>
      </c>
      <c r="B50" s="4" t="s">
        <v>158</v>
      </c>
      <c r="C50" s="3" t="s">
        <v>11</v>
      </c>
      <c r="D50" s="3">
        <v>100</v>
      </c>
      <c r="E50" s="5"/>
      <c r="F50" s="6" t="str">
        <f t="shared" si="3"/>
        <v/>
      </c>
      <c r="G50" s="7">
        <v>0.05</v>
      </c>
      <c r="H50" s="6" t="str">
        <f t="shared" si="4"/>
        <v/>
      </c>
      <c r="I50" s="10" t="str">
        <f t="shared" si="5"/>
        <v/>
      </c>
    </row>
    <row r="51" spans="1:9" ht="83.7" customHeight="1">
      <c r="A51" s="3">
        <v>49</v>
      </c>
      <c r="B51" s="4" t="s">
        <v>159</v>
      </c>
      <c r="C51" s="3" t="s">
        <v>27</v>
      </c>
      <c r="D51" s="3">
        <v>60</v>
      </c>
      <c r="E51" s="5"/>
      <c r="F51" s="6" t="str">
        <f t="shared" si="3"/>
        <v/>
      </c>
      <c r="G51" s="7">
        <v>0.05</v>
      </c>
      <c r="H51" s="6" t="str">
        <f t="shared" si="4"/>
        <v/>
      </c>
      <c r="I51" s="10" t="str">
        <f t="shared" si="5"/>
        <v/>
      </c>
    </row>
    <row r="52" spans="1:9" ht="108.75" customHeight="1">
      <c r="A52" s="3">
        <v>50</v>
      </c>
      <c r="B52" s="4" t="s">
        <v>160</v>
      </c>
      <c r="C52" s="3" t="s">
        <v>27</v>
      </c>
      <c r="D52" s="3">
        <v>20</v>
      </c>
      <c r="E52" s="5"/>
      <c r="F52" s="6" t="str">
        <f t="shared" si="3"/>
        <v/>
      </c>
      <c r="G52" s="7">
        <v>0.05</v>
      </c>
      <c r="H52" s="6" t="str">
        <f t="shared" si="4"/>
        <v/>
      </c>
      <c r="I52" s="10" t="str">
        <f t="shared" si="5"/>
        <v/>
      </c>
    </row>
    <row r="53" spans="1:9" ht="108.75" customHeight="1">
      <c r="A53" s="3">
        <v>51</v>
      </c>
      <c r="B53" s="4" t="s">
        <v>161</v>
      </c>
      <c r="C53" s="3" t="s">
        <v>116</v>
      </c>
      <c r="D53" s="3">
        <v>120</v>
      </c>
      <c r="E53" s="5"/>
      <c r="F53" s="6" t="str">
        <f t="shared" si="3"/>
        <v/>
      </c>
      <c r="G53" s="7">
        <v>0.05</v>
      </c>
      <c r="H53" s="6" t="str">
        <f t="shared" si="4"/>
        <v/>
      </c>
      <c r="I53" s="10" t="str">
        <f t="shared" si="5"/>
        <v/>
      </c>
    </row>
    <row r="54" spans="1:9" ht="71.25" customHeight="1">
      <c r="A54" s="3">
        <v>52</v>
      </c>
      <c r="B54" s="4" t="s">
        <v>162</v>
      </c>
      <c r="C54" s="3" t="s">
        <v>11</v>
      </c>
      <c r="D54" s="3">
        <v>1200</v>
      </c>
      <c r="E54" s="5"/>
      <c r="F54" s="6" t="str">
        <f t="shared" si="3"/>
        <v/>
      </c>
      <c r="G54" s="7">
        <v>0.05</v>
      </c>
      <c r="H54" s="6" t="str">
        <f t="shared" si="4"/>
        <v/>
      </c>
      <c r="I54" s="10" t="str">
        <f t="shared" si="5"/>
        <v/>
      </c>
    </row>
    <row r="55" spans="1:9" ht="96.3" customHeight="1">
      <c r="A55" s="3">
        <v>53</v>
      </c>
      <c r="B55" s="4" t="s">
        <v>163</v>
      </c>
      <c r="C55" s="3" t="s">
        <v>116</v>
      </c>
      <c r="D55" s="3">
        <v>100</v>
      </c>
      <c r="E55" s="5"/>
      <c r="F55" s="6" t="str">
        <f t="shared" si="3"/>
        <v/>
      </c>
      <c r="G55" s="7">
        <v>0.05</v>
      </c>
      <c r="H55" s="6" t="str">
        <f t="shared" si="4"/>
        <v/>
      </c>
      <c r="I55" s="10" t="str">
        <f t="shared" si="5"/>
        <v/>
      </c>
    </row>
    <row r="56" spans="1:9" ht="158.69999999999999" customHeight="1">
      <c r="A56" s="3">
        <v>54</v>
      </c>
      <c r="B56" s="4" t="s">
        <v>164</v>
      </c>
      <c r="C56" s="3" t="s">
        <v>118</v>
      </c>
      <c r="D56" s="3">
        <v>300</v>
      </c>
      <c r="E56" s="5"/>
      <c r="F56" s="6" t="str">
        <f t="shared" si="3"/>
        <v/>
      </c>
      <c r="G56" s="7">
        <v>0.05</v>
      </c>
      <c r="H56" s="6" t="str">
        <f t="shared" si="4"/>
        <v/>
      </c>
      <c r="I56" s="10" t="str">
        <f t="shared" si="5"/>
        <v/>
      </c>
    </row>
    <row r="57" spans="1:9" ht="83.7" customHeight="1">
      <c r="A57" s="3">
        <v>55</v>
      </c>
      <c r="B57" s="4" t="s">
        <v>165</v>
      </c>
      <c r="C57" s="3" t="s">
        <v>11</v>
      </c>
      <c r="D57" s="3">
        <v>10</v>
      </c>
      <c r="E57" s="5"/>
      <c r="F57" s="6" t="str">
        <f t="shared" si="3"/>
        <v/>
      </c>
      <c r="G57" s="7">
        <v>0.05</v>
      </c>
      <c r="H57" s="6" t="str">
        <f t="shared" si="4"/>
        <v/>
      </c>
      <c r="I57" s="10" t="str">
        <f t="shared" si="5"/>
        <v/>
      </c>
    </row>
    <row r="58" spans="1:9" ht="108.75" customHeight="1">
      <c r="A58" s="3">
        <v>56</v>
      </c>
      <c r="B58" s="4" t="s">
        <v>166</v>
      </c>
      <c r="C58" s="3" t="s">
        <v>116</v>
      </c>
      <c r="D58" s="3">
        <v>120</v>
      </c>
      <c r="E58" s="5"/>
      <c r="F58" s="6" t="str">
        <f t="shared" si="3"/>
        <v/>
      </c>
      <c r="G58" s="7">
        <v>0.05</v>
      </c>
      <c r="H58" s="6" t="str">
        <f t="shared" si="4"/>
        <v/>
      </c>
      <c r="I58" s="10" t="str">
        <f t="shared" si="5"/>
        <v/>
      </c>
    </row>
    <row r="59" spans="1:9" ht="71.25" customHeight="1">
      <c r="A59" s="3">
        <v>57</v>
      </c>
      <c r="B59" s="4" t="s">
        <v>167</v>
      </c>
      <c r="C59" s="3" t="s">
        <v>27</v>
      </c>
      <c r="D59" s="3">
        <v>5</v>
      </c>
      <c r="E59" s="5"/>
      <c r="F59" s="6" t="str">
        <f t="shared" si="3"/>
        <v/>
      </c>
      <c r="G59" s="7">
        <v>0.05</v>
      </c>
      <c r="H59" s="6" t="str">
        <f t="shared" si="4"/>
        <v/>
      </c>
      <c r="I59" s="10" t="str">
        <f t="shared" si="5"/>
        <v/>
      </c>
    </row>
    <row r="60" spans="1:9" ht="121.2" customHeight="1">
      <c r="A60" s="3">
        <v>58</v>
      </c>
      <c r="B60" s="4" t="s">
        <v>168</v>
      </c>
      <c r="C60" s="3" t="s">
        <v>27</v>
      </c>
      <c r="D60" s="3">
        <v>10</v>
      </c>
      <c r="E60" s="5"/>
      <c r="F60" s="6" t="str">
        <f t="shared" si="3"/>
        <v/>
      </c>
      <c r="G60" s="7">
        <v>0.05</v>
      </c>
      <c r="H60" s="6" t="str">
        <f t="shared" si="4"/>
        <v/>
      </c>
      <c r="I60" s="10" t="str">
        <f t="shared" si="5"/>
        <v/>
      </c>
    </row>
    <row r="61" spans="1:9" ht="83.7" customHeight="1">
      <c r="A61" s="3">
        <v>59</v>
      </c>
      <c r="B61" s="4" t="s">
        <v>169</v>
      </c>
      <c r="C61" s="3" t="s">
        <v>116</v>
      </c>
      <c r="D61" s="3">
        <v>220</v>
      </c>
      <c r="E61" s="5"/>
      <c r="F61" s="6" t="str">
        <f t="shared" si="3"/>
        <v/>
      </c>
      <c r="G61" s="7">
        <v>0.05</v>
      </c>
      <c r="H61" s="6" t="str">
        <f t="shared" si="4"/>
        <v/>
      </c>
      <c r="I61" s="10" t="str">
        <f t="shared" si="5"/>
        <v/>
      </c>
    </row>
    <row r="62" spans="1:9" ht="83.7" customHeight="1">
      <c r="A62" s="3">
        <v>60</v>
      </c>
      <c r="B62" s="4" t="s">
        <v>170</v>
      </c>
      <c r="C62" s="3" t="s">
        <v>116</v>
      </c>
      <c r="D62" s="3">
        <v>100</v>
      </c>
      <c r="E62" s="5"/>
      <c r="F62" s="6" t="str">
        <f t="shared" si="3"/>
        <v/>
      </c>
      <c r="G62" s="7">
        <v>0.05</v>
      </c>
      <c r="H62" s="6" t="str">
        <f t="shared" si="4"/>
        <v/>
      </c>
      <c r="I62" s="10" t="str">
        <f t="shared" si="5"/>
        <v/>
      </c>
    </row>
    <row r="63" spans="1:9" ht="108.75" customHeight="1">
      <c r="A63" s="3">
        <v>61</v>
      </c>
      <c r="B63" s="4" t="s">
        <v>171</v>
      </c>
      <c r="C63" s="3" t="s">
        <v>27</v>
      </c>
      <c r="D63" s="3">
        <v>280</v>
      </c>
      <c r="E63" s="5"/>
      <c r="F63" s="6" t="str">
        <f t="shared" si="3"/>
        <v/>
      </c>
      <c r="G63" s="7">
        <v>0.05</v>
      </c>
      <c r="H63" s="6" t="str">
        <f t="shared" si="4"/>
        <v/>
      </c>
      <c r="I63" s="10" t="str">
        <f t="shared" si="5"/>
        <v/>
      </c>
    </row>
    <row r="64" spans="1:9" ht="171.3" customHeight="1">
      <c r="A64" s="3">
        <v>62</v>
      </c>
      <c r="B64" s="4" t="s">
        <v>172</v>
      </c>
      <c r="C64" s="3" t="s">
        <v>11</v>
      </c>
      <c r="D64" s="3">
        <v>60</v>
      </c>
      <c r="E64" s="5"/>
      <c r="F64" s="6" t="str">
        <f t="shared" si="3"/>
        <v/>
      </c>
      <c r="G64" s="7">
        <v>0.05</v>
      </c>
      <c r="H64" s="6" t="str">
        <f t="shared" si="4"/>
        <v/>
      </c>
      <c r="I64" s="10" t="str">
        <f t="shared" si="5"/>
        <v/>
      </c>
    </row>
    <row r="65" spans="1:9" ht="83.7" customHeight="1">
      <c r="A65" s="3">
        <v>63</v>
      </c>
      <c r="B65" s="4" t="s">
        <v>173</v>
      </c>
      <c r="C65" s="3" t="s">
        <v>11</v>
      </c>
      <c r="D65" s="3">
        <v>20</v>
      </c>
      <c r="E65" s="5"/>
      <c r="F65" s="6" t="str">
        <f t="shared" si="3"/>
        <v/>
      </c>
      <c r="G65" s="7">
        <v>0.05</v>
      </c>
      <c r="H65" s="6" t="str">
        <f t="shared" si="4"/>
        <v/>
      </c>
      <c r="I65" s="10" t="str">
        <f t="shared" si="5"/>
        <v/>
      </c>
    </row>
    <row r="66" spans="1:9" ht="146.25" customHeight="1">
      <c r="A66" s="3">
        <v>64</v>
      </c>
      <c r="B66" s="4" t="s">
        <v>174</v>
      </c>
      <c r="C66" s="3" t="s">
        <v>118</v>
      </c>
      <c r="D66" s="3">
        <v>40</v>
      </c>
      <c r="E66" s="5"/>
      <c r="F66" s="6" t="str">
        <f t="shared" si="3"/>
        <v/>
      </c>
      <c r="G66" s="7">
        <v>0.05</v>
      </c>
      <c r="H66" s="6" t="str">
        <f t="shared" si="4"/>
        <v/>
      </c>
      <c r="I66" s="10" t="str">
        <f t="shared" si="5"/>
        <v/>
      </c>
    </row>
    <row r="67" spans="1:9" ht="133.80000000000001" customHeight="1">
      <c r="A67" s="3">
        <v>65</v>
      </c>
      <c r="B67" s="4" t="s">
        <v>175</v>
      </c>
      <c r="C67" s="3" t="s">
        <v>27</v>
      </c>
      <c r="D67" s="3">
        <v>1100</v>
      </c>
      <c r="E67" s="5"/>
      <c r="F67" s="6" t="str">
        <f t="shared" ref="F67:F98" si="6">IF(E67="","",ROUND(D67*E67,2))</f>
        <v/>
      </c>
      <c r="G67" s="7">
        <v>0.05</v>
      </c>
      <c r="H67" s="6" t="str">
        <f t="shared" ref="H67:H98" si="7">IF(E67="","",ROUND(ROUND(F67*100,0)*ROUND(G67*100,0)/100,0)/100)</f>
        <v/>
      </c>
      <c r="I67" s="10" t="str">
        <f t="shared" ref="I67:I98" si="8">IF(E67="","",ROUND(F67+H67,2))</f>
        <v/>
      </c>
    </row>
    <row r="68" spans="1:9" ht="46.2" customHeight="1">
      <c r="A68" s="3">
        <v>66</v>
      </c>
      <c r="B68" s="4" t="s">
        <v>176</v>
      </c>
      <c r="C68" s="3" t="s">
        <v>116</v>
      </c>
      <c r="D68" s="3">
        <v>100</v>
      </c>
      <c r="E68" s="5"/>
      <c r="F68" s="6" t="str">
        <f t="shared" si="6"/>
        <v/>
      </c>
      <c r="G68" s="7">
        <v>0.05</v>
      </c>
      <c r="H68" s="6" t="str">
        <f t="shared" si="7"/>
        <v/>
      </c>
      <c r="I68" s="10" t="str">
        <f t="shared" si="8"/>
        <v/>
      </c>
    </row>
    <row r="69" spans="1:9" ht="96.3" customHeight="1">
      <c r="A69" s="3">
        <v>67</v>
      </c>
      <c r="B69" s="4" t="s">
        <v>177</v>
      </c>
      <c r="C69" s="3" t="s">
        <v>11</v>
      </c>
      <c r="D69" s="3">
        <v>60</v>
      </c>
      <c r="E69" s="5"/>
      <c r="F69" s="6" t="str">
        <f t="shared" si="6"/>
        <v/>
      </c>
      <c r="G69" s="7">
        <v>0.05</v>
      </c>
      <c r="H69" s="6" t="str">
        <f t="shared" si="7"/>
        <v/>
      </c>
      <c r="I69" s="10" t="str">
        <f t="shared" si="8"/>
        <v/>
      </c>
    </row>
    <row r="70" spans="1:9" ht="96.3" customHeight="1">
      <c r="A70" s="3">
        <v>68</v>
      </c>
      <c r="B70" s="4" t="s">
        <v>178</v>
      </c>
      <c r="C70" s="3" t="s">
        <v>11</v>
      </c>
      <c r="D70" s="3">
        <v>60</v>
      </c>
      <c r="E70" s="5"/>
      <c r="F70" s="6" t="str">
        <f t="shared" si="6"/>
        <v/>
      </c>
      <c r="G70" s="7">
        <v>0.05</v>
      </c>
      <c r="H70" s="6" t="str">
        <f t="shared" si="7"/>
        <v/>
      </c>
      <c r="I70" s="10" t="str">
        <f t="shared" si="8"/>
        <v/>
      </c>
    </row>
    <row r="71" spans="1:9" ht="96.3" customHeight="1">
      <c r="A71" s="3">
        <v>69</v>
      </c>
      <c r="B71" s="4" t="s">
        <v>179</v>
      </c>
      <c r="C71" s="3" t="s">
        <v>11</v>
      </c>
      <c r="D71" s="3">
        <v>60</v>
      </c>
      <c r="E71" s="5"/>
      <c r="F71" s="6" t="str">
        <f t="shared" si="6"/>
        <v/>
      </c>
      <c r="G71" s="7">
        <v>0.05</v>
      </c>
      <c r="H71" s="6" t="str">
        <f t="shared" si="7"/>
        <v/>
      </c>
      <c r="I71" s="10" t="str">
        <f t="shared" si="8"/>
        <v/>
      </c>
    </row>
    <row r="72" spans="1:9" ht="83.7" customHeight="1">
      <c r="A72" s="3">
        <v>70</v>
      </c>
      <c r="B72" s="4" t="s">
        <v>180</v>
      </c>
      <c r="C72" s="3" t="s">
        <v>11</v>
      </c>
      <c r="D72" s="3">
        <v>60</v>
      </c>
      <c r="E72" s="5"/>
      <c r="F72" s="6" t="str">
        <f t="shared" si="6"/>
        <v/>
      </c>
      <c r="G72" s="7">
        <v>0.05</v>
      </c>
      <c r="H72" s="6" t="str">
        <f t="shared" si="7"/>
        <v/>
      </c>
      <c r="I72" s="10" t="str">
        <f t="shared" si="8"/>
        <v/>
      </c>
    </row>
    <row r="73" spans="1:9" ht="71.25" customHeight="1">
      <c r="A73" s="3">
        <v>71</v>
      </c>
      <c r="B73" s="4" t="s">
        <v>181</v>
      </c>
      <c r="C73" s="3" t="s">
        <v>11</v>
      </c>
      <c r="D73" s="3">
        <v>20</v>
      </c>
      <c r="E73" s="5"/>
      <c r="F73" s="6" t="str">
        <f t="shared" si="6"/>
        <v/>
      </c>
      <c r="G73" s="7">
        <v>0.05</v>
      </c>
      <c r="H73" s="6" t="str">
        <f t="shared" si="7"/>
        <v/>
      </c>
      <c r="I73" s="10" t="str">
        <f t="shared" si="8"/>
        <v/>
      </c>
    </row>
    <row r="74" spans="1:9" ht="96.3" customHeight="1">
      <c r="A74" s="3">
        <v>72</v>
      </c>
      <c r="B74" s="4" t="s">
        <v>182</v>
      </c>
      <c r="C74" s="3" t="s">
        <v>116</v>
      </c>
      <c r="D74" s="3">
        <v>20</v>
      </c>
      <c r="E74" s="5"/>
      <c r="F74" s="6" t="str">
        <f t="shared" si="6"/>
        <v/>
      </c>
      <c r="G74" s="7">
        <v>0.05</v>
      </c>
      <c r="H74" s="6" t="str">
        <f t="shared" si="7"/>
        <v/>
      </c>
      <c r="I74" s="10" t="str">
        <f t="shared" si="8"/>
        <v/>
      </c>
    </row>
    <row r="75" spans="1:9" ht="83.7" customHeight="1">
      <c r="A75" s="3">
        <v>73</v>
      </c>
      <c r="B75" s="4" t="s">
        <v>183</v>
      </c>
      <c r="C75" s="3" t="s">
        <v>27</v>
      </c>
      <c r="D75" s="3">
        <v>40</v>
      </c>
      <c r="E75" s="5"/>
      <c r="F75" s="6" t="str">
        <f t="shared" si="6"/>
        <v/>
      </c>
      <c r="G75" s="7">
        <v>0.05</v>
      </c>
      <c r="H75" s="6" t="str">
        <f t="shared" si="7"/>
        <v/>
      </c>
      <c r="I75" s="10" t="str">
        <f t="shared" si="8"/>
        <v/>
      </c>
    </row>
    <row r="76" spans="1:9" ht="108.75" customHeight="1">
      <c r="A76" s="3">
        <v>74</v>
      </c>
      <c r="B76" s="4" t="s">
        <v>184</v>
      </c>
      <c r="C76" s="3" t="s">
        <v>118</v>
      </c>
      <c r="D76" s="3">
        <v>220</v>
      </c>
      <c r="E76" s="5"/>
      <c r="F76" s="6" t="str">
        <f t="shared" si="6"/>
        <v/>
      </c>
      <c r="G76" s="7">
        <v>0.05</v>
      </c>
      <c r="H76" s="6" t="str">
        <f t="shared" si="7"/>
        <v/>
      </c>
      <c r="I76" s="10" t="str">
        <f t="shared" si="8"/>
        <v/>
      </c>
    </row>
    <row r="77" spans="1:9" ht="83.7" customHeight="1">
      <c r="A77" s="3">
        <v>75</v>
      </c>
      <c r="B77" s="4" t="s">
        <v>185</v>
      </c>
      <c r="C77" s="3" t="s">
        <v>27</v>
      </c>
      <c r="D77" s="3">
        <v>40</v>
      </c>
      <c r="E77" s="5"/>
      <c r="F77" s="6" t="str">
        <f t="shared" si="6"/>
        <v/>
      </c>
      <c r="G77" s="7">
        <v>0.05</v>
      </c>
      <c r="H77" s="6" t="str">
        <f t="shared" si="7"/>
        <v/>
      </c>
      <c r="I77" s="10" t="str">
        <f t="shared" si="8"/>
        <v/>
      </c>
    </row>
    <row r="78" spans="1:9" ht="96.3" customHeight="1">
      <c r="A78" s="3">
        <v>76</v>
      </c>
      <c r="B78" s="4" t="s">
        <v>186</v>
      </c>
      <c r="C78" s="3" t="s">
        <v>27</v>
      </c>
      <c r="D78" s="3">
        <v>80</v>
      </c>
      <c r="E78" s="5"/>
      <c r="F78" s="6" t="str">
        <f t="shared" si="6"/>
        <v/>
      </c>
      <c r="G78" s="7">
        <v>0.05</v>
      </c>
      <c r="H78" s="6" t="str">
        <f t="shared" si="7"/>
        <v/>
      </c>
      <c r="I78" s="10" t="str">
        <f t="shared" si="8"/>
        <v/>
      </c>
    </row>
    <row r="79" spans="1:9" ht="221.25" customHeight="1">
      <c r="A79" s="3">
        <v>77</v>
      </c>
      <c r="B79" s="4" t="s">
        <v>187</v>
      </c>
      <c r="C79" s="3" t="s">
        <v>27</v>
      </c>
      <c r="D79" s="3">
        <v>220</v>
      </c>
      <c r="E79" s="5"/>
      <c r="F79" s="6" t="str">
        <f t="shared" si="6"/>
        <v/>
      </c>
      <c r="G79" s="7">
        <v>0.05</v>
      </c>
      <c r="H79" s="6" t="str">
        <f t="shared" si="7"/>
        <v/>
      </c>
      <c r="I79" s="10" t="str">
        <f t="shared" si="8"/>
        <v/>
      </c>
    </row>
    <row r="80" spans="1:9" ht="221.25" customHeight="1">
      <c r="A80" s="3">
        <v>78</v>
      </c>
      <c r="B80" s="4" t="s">
        <v>188</v>
      </c>
      <c r="C80" s="3" t="s">
        <v>27</v>
      </c>
      <c r="D80" s="3">
        <v>60</v>
      </c>
      <c r="E80" s="5"/>
      <c r="F80" s="6" t="str">
        <f t="shared" si="6"/>
        <v/>
      </c>
      <c r="G80" s="7">
        <v>0.05</v>
      </c>
      <c r="H80" s="6" t="str">
        <f t="shared" si="7"/>
        <v/>
      </c>
      <c r="I80" s="10" t="str">
        <f t="shared" si="8"/>
        <v/>
      </c>
    </row>
    <row r="81" spans="1:9" ht="121.2" customHeight="1">
      <c r="A81" s="3">
        <v>79</v>
      </c>
      <c r="B81" s="4" t="s">
        <v>189</v>
      </c>
      <c r="C81" s="3" t="s">
        <v>27</v>
      </c>
      <c r="D81" s="3">
        <v>100</v>
      </c>
      <c r="E81" s="5"/>
      <c r="F81" s="6" t="str">
        <f t="shared" si="6"/>
        <v/>
      </c>
      <c r="G81" s="7">
        <v>0.05</v>
      </c>
      <c r="H81" s="6" t="str">
        <f t="shared" si="7"/>
        <v/>
      </c>
      <c r="I81" s="10" t="str">
        <f t="shared" si="8"/>
        <v/>
      </c>
    </row>
    <row r="82" spans="1:9" ht="121.2" customHeight="1">
      <c r="A82" s="3">
        <v>80</v>
      </c>
      <c r="B82" s="4" t="s">
        <v>190</v>
      </c>
      <c r="C82" s="3" t="s">
        <v>27</v>
      </c>
      <c r="D82" s="3">
        <v>80</v>
      </c>
      <c r="E82" s="5"/>
      <c r="F82" s="6" t="str">
        <f t="shared" si="6"/>
        <v/>
      </c>
      <c r="G82" s="7">
        <v>0.05</v>
      </c>
      <c r="H82" s="6" t="str">
        <f t="shared" si="7"/>
        <v/>
      </c>
      <c r="I82" s="10" t="str">
        <f t="shared" si="8"/>
        <v/>
      </c>
    </row>
    <row r="83" spans="1:9" ht="121.2" customHeight="1">
      <c r="A83" s="3">
        <v>81</v>
      </c>
      <c r="B83" s="4" t="s">
        <v>191</v>
      </c>
      <c r="C83" s="3" t="s">
        <v>27</v>
      </c>
      <c r="D83" s="3">
        <v>60</v>
      </c>
      <c r="E83" s="5"/>
      <c r="F83" s="6" t="str">
        <f t="shared" si="6"/>
        <v/>
      </c>
      <c r="G83" s="7">
        <v>0.05</v>
      </c>
      <c r="H83" s="6" t="str">
        <f t="shared" si="7"/>
        <v/>
      </c>
      <c r="I83" s="10" t="str">
        <f t="shared" si="8"/>
        <v/>
      </c>
    </row>
    <row r="84" spans="1:9" ht="121.2" customHeight="1">
      <c r="A84" s="3">
        <v>82</v>
      </c>
      <c r="B84" s="4" t="s">
        <v>192</v>
      </c>
      <c r="C84" s="3" t="s">
        <v>27</v>
      </c>
      <c r="D84" s="3">
        <v>50</v>
      </c>
      <c r="E84" s="5"/>
      <c r="F84" s="6" t="str">
        <f t="shared" si="6"/>
        <v/>
      </c>
      <c r="G84" s="7">
        <v>0.05</v>
      </c>
      <c r="H84" s="6" t="str">
        <f t="shared" si="7"/>
        <v/>
      </c>
      <c r="I84" s="10" t="str">
        <f t="shared" si="8"/>
        <v/>
      </c>
    </row>
    <row r="85" spans="1:9" ht="121.2" customHeight="1">
      <c r="A85" s="3">
        <v>83</v>
      </c>
      <c r="B85" s="4" t="s">
        <v>193</v>
      </c>
      <c r="C85" s="3" t="s">
        <v>27</v>
      </c>
      <c r="D85" s="3">
        <v>15</v>
      </c>
      <c r="E85" s="5"/>
      <c r="F85" s="6" t="str">
        <f t="shared" si="6"/>
        <v/>
      </c>
      <c r="G85" s="7">
        <v>0.05</v>
      </c>
      <c r="H85" s="6" t="str">
        <f t="shared" si="7"/>
        <v/>
      </c>
      <c r="I85" s="10" t="str">
        <f t="shared" si="8"/>
        <v/>
      </c>
    </row>
    <row r="86" spans="1:9" ht="108.75" customHeight="1">
      <c r="A86" s="3">
        <v>84</v>
      </c>
      <c r="B86" s="4" t="s">
        <v>194</v>
      </c>
      <c r="C86" s="3" t="s">
        <v>27</v>
      </c>
      <c r="D86" s="3">
        <v>15</v>
      </c>
      <c r="E86" s="5"/>
      <c r="F86" s="6" t="str">
        <f t="shared" si="6"/>
        <v/>
      </c>
      <c r="G86" s="7">
        <v>0.05</v>
      </c>
      <c r="H86" s="6" t="str">
        <f t="shared" si="7"/>
        <v/>
      </c>
      <c r="I86" s="10" t="str">
        <f t="shared" si="8"/>
        <v/>
      </c>
    </row>
    <row r="87" spans="1:9" ht="83.7" customHeight="1">
      <c r="A87" s="3">
        <v>85</v>
      </c>
      <c r="B87" s="4" t="s">
        <v>195</v>
      </c>
      <c r="C87" s="3" t="s">
        <v>116</v>
      </c>
      <c r="D87" s="3">
        <v>20</v>
      </c>
      <c r="E87" s="5"/>
      <c r="F87" s="6" t="str">
        <f t="shared" si="6"/>
        <v/>
      </c>
      <c r="G87" s="7">
        <v>0.05</v>
      </c>
      <c r="H87" s="6" t="str">
        <f t="shared" si="7"/>
        <v/>
      </c>
      <c r="I87" s="10" t="str">
        <f t="shared" si="8"/>
        <v/>
      </c>
    </row>
    <row r="88" spans="1:9" ht="121.2" customHeight="1">
      <c r="A88" s="3">
        <v>86</v>
      </c>
      <c r="B88" s="4" t="s">
        <v>196</v>
      </c>
      <c r="C88" s="3" t="s">
        <v>27</v>
      </c>
      <c r="D88" s="3">
        <v>80</v>
      </c>
      <c r="E88" s="5"/>
      <c r="F88" s="6" t="str">
        <f t="shared" si="6"/>
        <v/>
      </c>
      <c r="G88" s="7">
        <v>0.05</v>
      </c>
      <c r="H88" s="6" t="str">
        <f t="shared" si="7"/>
        <v/>
      </c>
      <c r="I88" s="10" t="str">
        <f t="shared" si="8"/>
        <v/>
      </c>
    </row>
    <row r="89" spans="1:9" ht="133.80000000000001" customHeight="1">
      <c r="A89" s="3">
        <v>87</v>
      </c>
      <c r="B89" s="4" t="s">
        <v>197</v>
      </c>
      <c r="C89" s="3" t="s">
        <v>27</v>
      </c>
      <c r="D89" s="3">
        <v>280</v>
      </c>
      <c r="E89" s="5"/>
      <c r="F89" s="6" t="str">
        <f t="shared" si="6"/>
        <v/>
      </c>
      <c r="G89" s="7">
        <v>0.05</v>
      </c>
      <c r="H89" s="6" t="str">
        <f t="shared" si="7"/>
        <v/>
      </c>
      <c r="I89" s="10" t="str">
        <f t="shared" si="8"/>
        <v/>
      </c>
    </row>
    <row r="90" spans="1:9" ht="83.7" customHeight="1">
      <c r="A90" s="3">
        <v>88</v>
      </c>
      <c r="B90" s="4" t="s">
        <v>198</v>
      </c>
      <c r="C90" s="3" t="s">
        <v>27</v>
      </c>
      <c r="D90" s="3">
        <v>180</v>
      </c>
      <c r="E90" s="5"/>
      <c r="F90" s="6" t="str">
        <f t="shared" si="6"/>
        <v/>
      </c>
      <c r="G90" s="7">
        <v>0.05</v>
      </c>
      <c r="H90" s="6" t="str">
        <f t="shared" si="7"/>
        <v/>
      </c>
      <c r="I90" s="10" t="str">
        <f t="shared" si="8"/>
        <v/>
      </c>
    </row>
    <row r="91" spans="1:9" ht="108.75" customHeight="1">
      <c r="A91" s="3">
        <v>89</v>
      </c>
      <c r="B91" s="4" t="s">
        <v>199</v>
      </c>
      <c r="C91" s="3" t="s">
        <v>27</v>
      </c>
      <c r="D91" s="3">
        <v>30</v>
      </c>
      <c r="E91" s="5"/>
      <c r="F91" s="6" t="str">
        <f t="shared" si="6"/>
        <v/>
      </c>
      <c r="G91" s="7">
        <v>0.05</v>
      </c>
      <c r="H91" s="6" t="str">
        <f t="shared" si="7"/>
        <v/>
      </c>
      <c r="I91" s="10" t="str">
        <f t="shared" si="8"/>
        <v/>
      </c>
    </row>
    <row r="92" spans="1:9" ht="108.75" customHeight="1">
      <c r="A92" s="3">
        <v>90</v>
      </c>
      <c r="B92" s="4" t="s">
        <v>200</v>
      </c>
      <c r="C92" s="3" t="s">
        <v>27</v>
      </c>
      <c r="D92" s="3">
        <v>30</v>
      </c>
      <c r="E92" s="5"/>
      <c r="F92" s="6" t="str">
        <f t="shared" si="6"/>
        <v/>
      </c>
      <c r="G92" s="7">
        <v>0.05</v>
      </c>
      <c r="H92" s="6" t="str">
        <f t="shared" si="7"/>
        <v/>
      </c>
      <c r="I92" s="10" t="str">
        <f t="shared" si="8"/>
        <v/>
      </c>
    </row>
    <row r="93" spans="1:9" ht="121.2" customHeight="1">
      <c r="A93" s="3">
        <v>91</v>
      </c>
      <c r="B93" s="4" t="s">
        <v>201</v>
      </c>
      <c r="C93" s="3" t="s">
        <v>116</v>
      </c>
      <c r="D93" s="3">
        <v>400</v>
      </c>
      <c r="E93" s="5"/>
      <c r="F93" s="6" t="str">
        <f t="shared" si="6"/>
        <v/>
      </c>
      <c r="G93" s="7">
        <v>0.05</v>
      </c>
      <c r="H93" s="6" t="str">
        <f t="shared" si="7"/>
        <v/>
      </c>
      <c r="I93" s="10" t="str">
        <f t="shared" si="8"/>
        <v/>
      </c>
    </row>
    <row r="94" spans="1:9" ht="121.2" customHeight="1">
      <c r="A94" s="3">
        <v>92</v>
      </c>
      <c r="B94" s="4" t="s">
        <v>202</v>
      </c>
      <c r="C94" s="3" t="s">
        <v>27</v>
      </c>
      <c r="D94" s="3">
        <v>10</v>
      </c>
      <c r="E94" s="5"/>
      <c r="F94" s="6" t="str">
        <f t="shared" si="6"/>
        <v/>
      </c>
      <c r="G94" s="7">
        <v>0.05</v>
      </c>
      <c r="H94" s="6" t="str">
        <f t="shared" si="7"/>
        <v/>
      </c>
      <c r="I94" s="10" t="str">
        <f t="shared" si="8"/>
        <v/>
      </c>
    </row>
    <row r="95" spans="1:9" ht="158.69999999999999" customHeight="1">
      <c r="A95" s="3">
        <v>93</v>
      </c>
      <c r="B95" s="4" t="s">
        <v>203</v>
      </c>
      <c r="C95" s="3" t="s">
        <v>27</v>
      </c>
      <c r="D95" s="3">
        <v>80</v>
      </c>
      <c r="E95" s="5"/>
      <c r="F95" s="6" t="str">
        <f t="shared" si="6"/>
        <v/>
      </c>
      <c r="G95" s="7">
        <v>0.05</v>
      </c>
      <c r="H95" s="6" t="str">
        <f t="shared" si="7"/>
        <v/>
      </c>
      <c r="I95" s="10" t="str">
        <f t="shared" si="8"/>
        <v/>
      </c>
    </row>
    <row r="96" spans="1:9" ht="158.69999999999999" customHeight="1">
      <c r="A96" s="3">
        <v>94</v>
      </c>
      <c r="B96" s="4" t="s">
        <v>204</v>
      </c>
      <c r="C96" s="3" t="s">
        <v>27</v>
      </c>
      <c r="D96" s="3">
        <v>70</v>
      </c>
      <c r="E96" s="5"/>
      <c r="F96" s="6" t="str">
        <f t="shared" si="6"/>
        <v/>
      </c>
      <c r="G96" s="7">
        <v>0.05</v>
      </c>
      <c r="H96" s="6" t="str">
        <f t="shared" si="7"/>
        <v/>
      </c>
      <c r="I96" s="10" t="str">
        <f t="shared" si="8"/>
        <v/>
      </c>
    </row>
    <row r="97" spans="1:9" ht="158.69999999999999" customHeight="1">
      <c r="A97" s="3">
        <v>95</v>
      </c>
      <c r="B97" s="4" t="s">
        <v>205</v>
      </c>
      <c r="C97" s="3" t="s">
        <v>27</v>
      </c>
      <c r="D97" s="3">
        <v>10</v>
      </c>
      <c r="E97" s="5"/>
      <c r="F97" s="6" t="str">
        <f t="shared" si="6"/>
        <v/>
      </c>
      <c r="G97" s="7">
        <v>0.05</v>
      </c>
      <c r="H97" s="6" t="str">
        <f t="shared" si="7"/>
        <v/>
      </c>
      <c r="I97" s="10" t="str">
        <f t="shared" si="8"/>
        <v/>
      </c>
    </row>
    <row r="98" spans="1:9" ht="158.69999999999999" customHeight="1">
      <c r="A98" s="3">
        <v>96</v>
      </c>
      <c r="B98" s="4" t="s">
        <v>206</v>
      </c>
      <c r="C98" s="3" t="s">
        <v>27</v>
      </c>
      <c r="D98" s="3">
        <v>20</v>
      </c>
      <c r="E98" s="5"/>
      <c r="F98" s="6" t="str">
        <f t="shared" si="6"/>
        <v/>
      </c>
      <c r="G98" s="7">
        <v>0.05</v>
      </c>
      <c r="H98" s="6" t="str">
        <f t="shared" si="7"/>
        <v/>
      </c>
      <c r="I98" s="10" t="str">
        <f t="shared" si="8"/>
        <v/>
      </c>
    </row>
    <row r="99" spans="1:9" ht="146.25" customHeight="1">
      <c r="A99" s="3">
        <v>97</v>
      </c>
      <c r="B99" s="4" t="s">
        <v>207</v>
      </c>
      <c r="C99" s="3" t="s">
        <v>27</v>
      </c>
      <c r="D99" s="3">
        <v>140</v>
      </c>
      <c r="E99" s="5"/>
      <c r="F99" s="6" t="str">
        <f t="shared" ref="F99:F130" si="9">IF(E99="","",ROUND(D99*E99,2))</f>
        <v/>
      </c>
      <c r="G99" s="7">
        <v>0.05</v>
      </c>
      <c r="H99" s="6" t="str">
        <f t="shared" ref="H99:H130" si="10">IF(E99="","",ROUND(ROUND(F99*100,0)*ROUND(G99*100,0)/100,0)/100)</f>
        <v/>
      </c>
      <c r="I99" s="10" t="str">
        <f t="shared" ref="I99:I130" si="11">IF(E99="","",ROUND(F99+H99,2))</f>
        <v/>
      </c>
    </row>
    <row r="100" spans="1:9" ht="196.2" customHeight="1">
      <c r="A100" s="3">
        <v>98</v>
      </c>
      <c r="B100" s="4" t="s">
        <v>208</v>
      </c>
      <c r="C100" s="3" t="s">
        <v>27</v>
      </c>
      <c r="D100" s="3">
        <v>20</v>
      </c>
      <c r="E100" s="5"/>
      <c r="F100" s="6" t="str">
        <f t="shared" si="9"/>
        <v/>
      </c>
      <c r="G100" s="7">
        <v>0.05</v>
      </c>
      <c r="H100" s="6" t="str">
        <f t="shared" si="10"/>
        <v/>
      </c>
      <c r="I100" s="10" t="str">
        <f t="shared" si="11"/>
        <v/>
      </c>
    </row>
    <row r="101" spans="1:9" ht="121.2" customHeight="1">
      <c r="A101" s="3">
        <v>99</v>
      </c>
      <c r="B101" s="4" t="s">
        <v>209</v>
      </c>
      <c r="C101" s="3" t="s">
        <v>27</v>
      </c>
      <c r="D101" s="3">
        <v>220</v>
      </c>
      <c r="E101" s="5"/>
      <c r="F101" s="6" t="str">
        <f t="shared" si="9"/>
        <v/>
      </c>
      <c r="G101" s="7">
        <v>0.05</v>
      </c>
      <c r="H101" s="6" t="str">
        <f t="shared" si="10"/>
        <v/>
      </c>
      <c r="I101" s="10" t="str">
        <f t="shared" si="11"/>
        <v/>
      </c>
    </row>
    <row r="102" spans="1:9" ht="83.7" customHeight="1">
      <c r="A102" s="3">
        <v>100</v>
      </c>
      <c r="B102" s="4" t="s">
        <v>210</v>
      </c>
      <c r="C102" s="3" t="s">
        <v>27</v>
      </c>
      <c r="D102" s="3">
        <v>10</v>
      </c>
      <c r="E102" s="5"/>
      <c r="F102" s="6" t="str">
        <f t="shared" si="9"/>
        <v/>
      </c>
      <c r="G102" s="7">
        <v>0.05</v>
      </c>
      <c r="H102" s="6" t="str">
        <f t="shared" si="10"/>
        <v/>
      </c>
      <c r="I102" s="10" t="str">
        <f t="shared" si="11"/>
        <v/>
      </c>
    </row>
    <row r="103" spans="1:9" ht="83.7" customHeight="1">
      <c r="A103" s="3">
        <v>101</v>
      </c>
      <c r="B103" s="4" t="s">
        <v>211</v>
      </c>
      <c r="C103" s="3" t="s">
        <v>118</v>
      </c>
      <c r="D103" s="3">
        <v>650</v>
      </c>
      <c r="E103" s="5"/>
      <c r="F103" s="6" t="str">
        <f t="shared" si="9"/>
        <v/>
      </c>
      <c r="G103" s="7">
        <v>0.05</v>
      </c>
      <c r="H103" s="6" t="str">
        <f t="shared" si="10"/>
        <v/>
      </c>
      <c r="I103" s="10" t="str">
        <f t="shared" si="11"/>
        <v/>
      </c>
    </row>
    <row r="104" spans="1:9" ht="83.7" customHeight="1">
      <c r="A104" s="3">
        <v>102</v>
      </c>
      <c r="B104" s="4" t="s">
        <v>212</v>
      </c>
      <c r="C104" s="3" t="s">
        <v>116</v>
      </c>
      <c r="D104" s="3">
        <v>15</v>
      </c>
      <c r="E104" s="5"/>
      <c r="F104" s="6" t="str">
        <f t="shared" si="9"/>
        <v/>
      </c>
      <c r="G104" s="7">
        <v>0.05</v>
      </c>
      <c r="H104" s="6" t="str">
        <f t="shared" si="10"/>
        <v/>
      </c>
      <c r="I104" s="10" t="str">
        <f t="shared" si="11"/>
        <v/>
      </c>
    </row>
    <row r="105" spans="1:9" ht="71.25" customHeight="1">
      <c r="A105" s="3">
        <v>103</v>
      </c>
      <c r="B105" s="4" t="s">
        <v>213</v>
      </c>
      <c r="C105" s="3" t="s">
        <v>11</v>
      </c>
      <c r="D105" s="3">
        <v>20</v>
      </c>
      <c r="E105" s="5"/>
      <c r="F105" s="6" t="str">
        <f t="shared" si="9"/>
        <v/>
      </c>
      <c r="G105" s="7">
        <v>0.05</v>
      </c>
      <c r="H105" s="6" t="str">
        <f t="shared" si="10"/>
        <v/>
      </c>
      <c r="I105" s="10" t="str">
        <f t="shared" si="11"/>
        <v/>
      </c>
    </row>
    <row r="106" spans="1:9" ht="96.3" customHeight="1">
      <c r="A106" s="3">
        <v>104</v>
      </c>
      <c r="B106" s="4" t="s">
        <v>214</v>
      </c>
      <c r="C106" s="3" t="s">
        <v>11</v>
      </c>
      <c r="D106" s="3">
        <v>220</v>
      </c>
      <c r="E106" s="5"/>
      <c r="F106" s="6" t="str">
        <f t="shared" si="9"/>
        <v/>
      </c>
      <c r="G106" s="7">
        <v>0.05</v>
      </c>
      <c r="H106" s="6" t="str">
        <f t="shared" si="10"/>
        <v/>
      </c>
      <c r="I106" s="10" t="str">
        <f t="shared" si="11"/>
        <v/>
      </c>
    </row>
    <row r="107" spans="1:9" ht="108.75" customHeight="1">
      <c r="A107" s="3">
        <v>105</v>
      </c>
      <c r="B107" s="4" t="s">
        <v>215</v>
      </c>
      <c r="C107" s="3" t="s">
        <v>11</v>
      </c>
      <c r="D107" s="3">
        <v>40</v>
      </c>
      <c r="E107" s="5"/>
      <c r="F107" s="6" t="str">
        <f t="shared" si="9"/>
        <v/>
      </c>
      <c r="G107" s="7">
        <v>0.05</v>
      </c>
      <c r="H107" s="6" t="str">
        <f t="shared" si="10"/>
        <v/>
      </c>
      <c r="I107" s="10" t="str">
        <f t="shared" si="11"/>
        <v/>
      </c>
    </row>
    <row r="108" spans="1:9" ht="133.80000000000001" customHeight="1">
      <c r="A108" s="3">
        <v>106</v>
      </c>
      <c r="B108" s="4" t="s">
        <v>216</v>
      </c>
      <c r="C108" s="3" t="s">
        <v>116</v>
      </c>
      <c r="D108" s="3">
        <v>30</v>
      </c>
      <c r="E108" s="5"/>
      <c r="F108" s="6" t="str">
        <f t="shared" si="9"/>
        <v/>
      </c>
      <c r="G108" s="7">
        <v>0.05</v>
      </c>
      <c r="H108" s="6" t="str">
        <f t="shared" si="10"/>
        <v/>
      </c>
      <c r="I108" s="10" t="str">
        <f t="shared" si="11"/>
        <v/>
      </c>
    </row>
    <row r="109" spans="1:9" ht="133.80000000000001" customHeight="1">
      <c r="A109" s="3">
        <v>107</v>
      </c>
      <c r="B109" s="4" t="s">
        <v>217</v>
      </c>
      <c r="C109" s="3" t="s">
        <v>116</v>
      </c>
      <c r="D109" s="3">
        <v>30</v>
      </c>
      <c r="E109" s="5"/>
      <c r="F109" s="6" t="str">
        <f t="shared" si="9"/>
        <v/>
      </c>
      <c r="G109" s="7">
        <v>0.05</v>
      </c>
      <c r="H109" s="6" t="str">
        <f t="shared" si="10"/>
        <v/>
      </c>
      <c r="I109" s="10" t="str">
        <f t="shared" si="11"/>
        <v/>
      </c>
    </row>
    <row r="110" spans="1:9" ht="171.3" customHeight="1">
      <c r="A110" s="3">
        <v>108</v>
      </c>
      <c r="B110" s="4" t="s">
        <v>218</v>
      </c>
      <c r="C110" s="3" t="s">
        <v>116</v>
      </c>
      <c r="D110" s="3">
        <v>60</v>
      </c>
      <c r="E110" s="5"/>
      <c r="F110" s="6" t="str">
        <f t="shared" si="9"/>
        <v/>
      </c>
      <c r="G110" s="7">
        <v>0.05</v>
      </c>
      <c r="H110" s="6" t="str">
        <f t="shared" si="10"/>
        <v/>
      </c>
      <c r="I110" s="10" t="str">
        <f t="shared" si="11"/>
        <v/>
      </c>
    </row>
    <row r="111" spans="1:9" ht="96.3" customHeight="1">
      <c r="A111" s="3">
        <v>109</v>
      </c>
      <c r="B111" s="4" t="s">
        <v>219</v>
      </c>
      <c r="C111" s="3" t="s">
        <v>27</v>
      </c>
      <c r="D111" s="3">
        <v>300</v>
      </c>
      <c r="E111" s="5"/>
      <c r="F111" s="6" t="str">
        <f t="shared" si="9"/>
        <v/>
      </c>
      <c r="G111" s="7">
        <v>0.05</v>
      </c>
      <c r="H111" s="6" t="str">
        <f t="shared" si="10"/>
        <v/>
      </c>
      <c r="I111" s="10" t="str">
        <f t="shared" si="11"/>
        <v/>
      </c>
    </row>
    <row r="112" spans="1:9" ht="83.7" customHeight="1">
      <c r="A112" s="3">
        <v>110</v>
      </c>
      <c r="B112" s="4" t="s">
        <v>220</v>
      </c>
      <c r="C112" s="3" t="s">
        <v>11</v>
      </c>
      <c r="D112" s="3">
        <v>5</v>
      </c>
      <c r="E112" s="5"/>
      <c r="F112" s="6" t="str">
        <f t="shared" si="9"/>
        <v/>
      </c>
      <c r="G112" s="7">
        <v>0.05</v>
      </c>
      <c r="H112" s="6" t="str">
        <f t="shared" si="10"/>
        <v/>
      </c>
      <c r="I112" s="10" t="str">
        <f t="shared" si="11"/>
        <v/>
      </c>
    </row>
    <row r="113" spans="1:9" ht="158.69999999999999" customHeight="1">
      <c r="A113" s="3">
        <v>111</v>
      </c>
      <c r="B113" s="4" t="s">
        <v>221</v>
      </c>
      <c r="C113" s="3" t="s">
        <v>11</v>
      </c>
      <c r="D113" s="3">
        <v>200</v>
      </c>
      <c r="E113" s="5"/>
      <c r="F113" s="6" t="str">
        <f t="shared" si="9"/>
        <v/>
      </c>
      <c r="G113" s="7">
        <v>0.05</v>
      </c>
      <c r="H113" s="6" t="str">
        <f t="shared" si="10"/>
        <v/>
      </c>
      <c r="I113" s="10" t="str">
        <f t="shared" si="11"/>
        <v/>
      </c>
    </row>
    <row r="114" spans="1:9" ht="121.2" customHeight="1">
      <c r="A114" s="3">
        <v>112</v>
      </c>
      <c r="B114" s="4" t="s">
        <v>222</v>
      </c>
      <c r="C114" s="3" t="s">
        <v>118</v>
      </c>
      <c r="D114" s="3">
        <v>160</v>
      </c>
      <c r="E114" s="5"/>
      <c r="F114" s="6" t="str">
        <f t="shared" si="9"/>
        <v/>
      </c>
      <c r="G114" s="7">
        <v>0.05</v>
      </c>
      <c r="H114" s="6" t="str">
        <f t="shared" si="10"/>
        <v/>
      </c>
      <c r="I114" s="10" t="str">
        <f t="shared" si="11"/>
        <v/>
      </c>
    </row>
    <row r="115" spans="1:9" ht="96.3" customHeight="1">
      <c r="A115" s="3">
        <v>113</v>
      </c>
      <c r="B115" s="4" t="s">
        <v>223</v>
      </c>
      <c r="C115" s="3" t="s">
        <v>11</v>
      </c>
      <c r="D115" s="3">
        <v>40</v>
      </c>
      <c r="E115" s="5"/>
      <c r="F115" s="6" t="str">
        <f t="shared" si="9"/>
        <v/>
      </c>
      <c r="G115" s="7">
        <v>0.05</v>
      </c>
      <c r="H115" s="6" t="str">
        <f t="shared" si="10"/>
        <v/>
      </c>
      <c r="I115" s="10" t="str">
        <f t="shared" si="11"/>
        <v/>
      </c>
    </row>
    <row r="116" spans="1:9" ht="158.69999999999999" customHeight="1">
      <c r="A116" s="3">
        <v>114</v>
      </c>
      <c r="B116" s="4" t="s">
        <v>224</v>
      </c>
      <c r="C116" s="3" t="s">
        <v>27</v>
      </c>
      <c r="D116" s="3">
        <v>20</v>
      </c>
      <c r="E116" s="5"/>
      <c r="F116" s="6" t="str">
        <f t="shared" si="9"/>
        <v/>
      </c>
      <c r="G116" s="7">
        <v>0.05</v>
      </c>
      <c r="H116" s="6" t="str">
        <f t="shared" si="10"/>
        <v/>
      </c>
      <c r="I116" s="10" t="str">
        <f t="shared" si="11"/>
        <v/>
      </c>
    </row>
    <row r="117" spans="1:9" ht="121.2" customHeight="1">
      <c r="A117" s="3">
        <v>115</v>
      </c>
      <c r="B117" s="4" t="s">
        <v>225</v>
      </c>
      <c r="C117" s="3" t="s">
        <v>27</v>
      </c>
      <c r="D117" s="3">
        <v>30</v>
      </c>
      <c r="E117" s="5"/>
      <c r="F117" s="6" t="str">
        <f t="shared" si="9"/>
        <v/>
      </c>
      <c r="G117" s="7">
        <v>0.05</v>
      </c>
      <c r="H117" s="6" t="str">
        <f t="shared" si="10"/>
        <v/>
      </c>
      <c r="I117" s="10" t="str">
        <f t="shared" si="11"/>
        <v/>
      </c>
    </row>
    <row r="118" spans="1:9" ht="96.3" customHeight="1">
      <c r="A118" s="3">
        <v>116</v>
      </c>
      <c r="B118" s="4" t="s">
        <v>226</v>
      </c>
      <c r="C118" s="3" t="s">
        <v>27</v>
      </c>
      <c r="D118" s="3">
        <v>15</v>
      </c>
      <c r="E118" s="5"/>
      <c r="F118" s="6" t="str">
        <f t="shared" si="9"/>
        <v/>
      </c>
      <c r="G118" s="7">
        <v>0.05</v>
      </c>
      <c r="H118" s="6" t="str">
        <f t="shared" si="10"/>
        <v/>
      </c>
      <c r="I118" s="10" t="str">
        <f t="shared" si="11"/>
        <v/>
      </c>
    </row>
    <row r="119" spans="1:9" ht="121.2" customHeight="1">
      <c r="A119" s="3">
        <v>117</v>
      </c>
      <c r="B119" s="4" t="s">
        <v>227</v>
      </c>
      <c r="C119" s="3" t="s">
        <v>27</v>
      </c>
      <c r="D119" s="3">
        <v>120</v>
      </c>
      <c r="E119" s="5"/>
      <c r="F119" s="6" t="str">
        <f t="shared" si="9"/>
        <v/>
      </c>
      <c r="G119" s="7">
        <v>0.05</v>
      </c>
      <c r="H119" s="6" t="str">
        <f t="shared" si="10"/>
        <v/>
      </c>
      <c r="I119" s="10" t="str">
        <f t="shared" si="11"/>
        <v/>
      </c>
    </row>
    <row r="120" spans="1:9" ht="121.2" customHeight="1">
      <c r="A120" s="3">
        <v>118</v>
      </c>
      <c r="B120" s="4" t="s">
        <v>228</v>
      </c>
      <c r="C120" s="3" t="s">
        <v>27</v>
      </c>
      <c r="D120" s="3">
        <v>150</v>
      </c>
      <c r="E120" s="5"/>
      <c r="F120" s="6" t="str">
        <f t="shared" si="9"/>
        <v/>
      </c>
      <c r="G120" s="7">
        <v>0.05</v>
      </c>
      <c r="H120" s="6" t="str">
        <f t="shared" si="10"/>
        <v/>
      </c>
      <c r="I120" s="10" t="str">
        <f t="shared" si="11"/>
        <v/>
      </c>
    </row>
    <row r="121" spans="1:9" ht="121.2" customHeight="1">
      <c r="A121" s="3">
        <v>119</v>
      </c>
      <c r="B121" s="4" t="s">
        <v>229</v>
      </c>
      <c r="C121" s="3" t="s">
        <v>27</v>
      </c>
      <c r="D121" s="3">
        <v>10</v>
      </c>
      <c r="E121" s="5"/>
      <c r="F121" s="6" t="str">
        <f t="shared" si="9"/>
        <v/>
      </c>
      <c r="G121" s="7">
        <v>0.05</v>
      </c>
      <c r="H121" s="6" t="str">
        <f t="shared" si="10"/>
        <v/>
      </c>
      <c r="I121" s="10" t="str">
        <f t="shared" si="11"/>
        <v/>
      </c>
    </row>
    <row r="122" spans="1:9" ht="133.80000000000001" customHeight="1">
      <c r="A122" s="3">
        <v>120</v>
      </c>
      <c r="B122" s="4" t="s">
        <v>230</v>
      </c>
      <c r="C122" s="3" t="s">
        <v>11</v>
      </c>
      <c r="D122" s="3">
        <v>20</v>
      </c>
      <c r="E122" s="5"/>
      <c r="F122" s="6" t="str">
        <f t="shared" si="9"/>
        <v/>
      </c>
      <c r="G122" s="7">
        <v>0.05</v>
      </c>
      <c r="H122" s="6" t="str">
        <f t="shared" si="10"/>
        <v/>
      </c>
      <c r="I122" s="10" t="str">
        <f t="shared" si="11"/>
        <v/>
      </c>
    </row>
    <row r="123" spans="1:9" ht="171.3" customHeight="1">
      <c r="A123" s="3">
        <v>121</v>
      </c>
      <c r="B123" s="4" t="s">
        <v>231</v>
      </c>
      <c r="C123" s="3" t="s">
        <v>27</v>
      </c>
      <c r="D123" s="3">
        <v>600</v>
      </c>
      <c r="E123" s="5"/>
      <c r="F123" s="6" t="str">
        <f t="shared" si="9"/>
        <v/>
      </c>
      <c r="G123" s="7">
        <v>0.05</v>
      </c>
      <c r="H123" s="6" t="str">
        <f t="shared" si="10"/>
        <v/>
      </c>
      <c r="I123" s="10" t="str">
        <f t="shared" si="11"/>
        <v/>
      </c>
    </row>
    <row r="124" spans="1:9" ht="221.25" customHeight="1">
      <c r="A124" s="3">
        <v>122</v>
      </c>
      <c r="B124" s="4" t="s">
        <v>232</v>
      </c>
      <c r="C124" s="3" t="s">
        <v>27</v>
      </c>
      <c r="D124" s="3">
        <v>1700</v>
      </c>
      <c r="E124" s="5"/>
      <c r="F124" s="6" t="str">
        <f t="shared" si="9"/>
        <v/>
      </c>
      <c r="G124" s="7">
        <v>0.05</v>
      </c>
      <c r="H124" s="6" t="str">
        <f t="shared" si="10"/>
        <v/>
      </c>
      <c r="I124" s="10" t="str">
        <f t="shared" si="11"/>
        <v/>
      </c>
    </row>
    <row r="125" spans="1:9" ht="208.8" customHeight="1">
      <c r="A125" s="3">
        <v>123</v>
      </c>
      <c r="B125" s="4" t="s">
        <v>233</v>
      </c>
      <c r="C125" s="3" t="s">
        <v>27</v>
      </c>
      <c r="D125" s="3">
        <v>500</v>
      </c>
      <c r="E125" s="5"/>
      <c r="F125" s="6" t="str">
        <f t="shared" si="9"/>
        <v/>
      </c>
      <c r="G125" s="7">
        <v>0.05</v>
      </c>
      <c r="H125" s="6" t="str">
        <f t="shared" si="10"/>
        <v/>
      </c>
      <c r="I125" s="10" t="str">
        <f t="shared" si="11"/>
        <v/>
      </c>
    </row>
    <row r="126" spans="1:9" ht="133.80000000000001" customHeight="1">
      <c r="A126" s="3">
        <v>124</v>
      </c>
      <c r="B126" s="4" t="s">
        <v>234</v>
      </c>
      <c r="C126" s="3" t="s">
        <v>11</v>
      </c>
      <c r="D126" s="3">
        <v>20</v>
      </c>
      <c r="E126" s="5"/>
      <c r="F126" s="6" t="str">
        <f t="shared" si="9"/>
        <v/>
      </c>
      <c r="G126" s="7">
        <v>0.05</v>
      </c>
      <c r="H126" s="6" t="str">
        <f t="shared" si="10"/>
        <v/>
      </c>
      <c r="I126" s="10" t="str">
        <f t="shared" si="11"/>
        <v/>
      </c>
    </row>
    <row r="127" spans="1:9" ht="34.049999999999997" customHeight="1">
      <c r="A127" s="14" t="s">
        <v>55</v>
      </c>
      <c r="B127" s="15"/>
      <c r="C127" s="15"/>
      <c r="D127" s="15"/>
      <c r="E127" s="16"/>
      <c r="F127" s="8" t="str">
        <f>IF(AND(COUNT(E3:E126)=124,MIN(E3:E126)&gt;0),SUM(F3:F126),"")</f>
        <v/>
      </c>
      <c r="G127" s="9" t="s">
        <v>56</v>
      </c>
      <c r="H127" s="8" t="str">
        <f>IF(AND(COUNT(E3:E126)=124,MIN(E3:E126)&gt;0),SUM(H3:H126),"")</f>
        <v/>
      </c>
      <c r="I127" s="8" t="str">
        <f>IF(AND(COUNT(E3:E126)=124,MIN(E3:E126)&gt;0),SUM(I3:I126),"")</f>
        <v/>
      </c>
    </row>
    <row r="128" spans="1:9" ht="13.05" customHeight="1">
      <c r="A128" s="1"/>
      <c r="B128" s="1"/>
      <c r="C128" s="1"/>
      <c r="D128" s="1"/>
      <c r="E128" s="1"/>
      <c r="F128" s="1"/>
      <c r="G128" s="1"/>
      <c r="H128" s="1"/>
      <c r="I128" s="1"/>
    </row>
    <row r="129" spans="1:9" ht="13.05" customHeight="1">
      <c r="A129" s="17" t="s">
        <v>235</v>
      </c>
      <c r="B129" s="18"/>
      <c r="C129" s="18"/>
      <c r="D129" s="18"/>
      <c r="E129" s="18"/>
      <c r="F129" s="18"/>
      <c r="G129" s="18"/>
      <c r="H129" s="18"/>
      <c r="I129" s="19"/>
    </row>
    <row r="130" spans="1:9" ht="13.05" customHeight="1">
      <c r="A130" s="20"/>
      <c r="B130" s="21"/>
      <c r="C130" s="21"/>
      <c r="D130" s="21"/>
      <c r="E130" s="21"/>
      <c r="F130" s="21"/>
      <c r="G130" s="21"/>
      <c r="H130" s="21"/>
      <c r="I130" s="22"/>
    </row>
    <row r="131" spans="1:9" ht="13.05" customHeight="1">
      <c r="A131" s="20"/>
      <c r="B131" s="21"/>
      <c r="C131" s="21"/>
      <c r="D131" s="21"/>
      <c r="E131" s="21"/>
      <c r="F131" s="21"/>
      <c r="G131" s="21"/>
      <c r="H131" s="21"/>
      <c r="I131" s="22"/>
    </row>
    <row r="132" spans="1:9" ht="13.05" customHeight="1">
      <c r="A132" s="20"/>
      <c r="B132" s="21"/>
      <c r="C132" s="21"/>
      <c r="D132" s="21"/>
      <c r="E132" s="21"/>
      <c r="F132" s="21"/>
      <c r="G132" s="21"/>
      <c r="H132" s="21"/>
      <c r="I132" s="22"/>
    </row>
    <row r="133" spans="1:9" ht="13.05" customHeight="1">
      <c r="A133" s="20"/>
      <c r="B133" s="21"/>
      <c r="C133" s="21"/>
      <c r="D133" s="21"/>
      <c r="E133" s="21"/>
      <c r="F133" s="21"/>
      <c r="G133" s="21"/>
      <c r="H133" s="21"/>
      <c r="I133" s="22"/>
    </row>
    <row r="134" spans="1:9" ht="13.05" customHeight="1">
      <c r="A134" s="20"/>
      <c r="B134" s="21"/>
      <c r="C134" s="21"/>
      <c r="D134" s="21"/>
      <c r="E134" s="21"/>
      <c r="F134" s="21"/>
      <c r="G134" s="21"/>
      <c r="H134" s="21"/>
      <c r="I134" s="22"/>
    </row>
    <row r="135" spans="1:9" ht="13.05" customHeight="1">
      <c r="A135" s="23"/>
      <c r="B135" s="24"/>
      <c r="C135" s="24"/>
      <c r="D135" s="24"/>
      <c r="E135" s="24"/>
      <c r="F135" s="24"/>
      <c r="G135" s="24"/>
      <c r="H135" s="24"/>
      <c r="I135" s="25"/>
    </row>
    <row r="136" spans="1:9">
      <c r="A136" s="1"/>
      <c r="B136" s="1"/>
      <c r="C136" s="1"/>
      <c r="D136" s="1"/>
      <c r="E136" s="1"/>
      <c r="F136" s="1"/>
      <c r="G136" s="1"/>
      <c r="H136" s="1"/>
      <c r="I136" s="1"/>
    </row>
    <row r="137" spans="1:9" ht="13.05" customHeight="1">
      <c r="A137" s="26" t="s">
        <v>58</v>
      </c>
      <c r="B137" s="26"/>
      <c r="C137" s="26"/>
      <c r="D137" s="26"/>
      <c r="E137" s="26"/>
      <c r="F137" s="26"/>
      <c r="G137" s="26"/>
      <c r="H137" s="26"/>
      <c r="I137" s="26"/>
    </row>
    <row r="138" spans="1:9" ht="13.05" customHeight="1">
      <c r="A138" s="26"/>
      <c r="B138" s="26"/>
      <c r="C138" s="26"/>
      <c r="D138" s="26"/>
      <c r="E138" s="26"/>
      <c r="F138" s="26"/>
      <c r="G138" s="26"/>
      <c r="H138" s="26"/>
      <c r="I138" s="26"/>
    </row>
    <row r="139" spans="1:9" ht="13.05" customHeight="1">
      <c r="A139" s="26"/>
      <c r="B139" s="26"/>
      <c r="C139" s="26"/>
      <c r="D139" s="26"/>
      <c r="E139" s="26"/>
      <c r="F139" s="26"/>
      <c r="G139" s="26"/>
      <c r="H139" s="26"/>
      <c r="I139" s="26"/>
    </row>
    <row r="140" spans="1:9" ht="13.05" customHeight="1">
      <c r="A140" s="26"/>
      <c r="B140" s="26"/>
      <c r="C140" s="26"/>
      <c r="D140" s="26"/>
      <c r="E140" s="26"/>
      <c r="F140" s="26"/>
      <c r="G140" s="26"/>
      <c r="H140" s="26"/>
      <c r="I140" s="26"/>
    </row>
    <row r="141" spans="1:9" ht="13.05" customHeight="1">
      <c r="A141" s="26"/>
      <c r="B141" s="26"/>
      <c r="C141" s="26"/>
      <c r="D141" s="26"/>
      <c r="E141" s="26"/>
      <c r="F141" s="26"/>
      <c r="G141" s="26"/>
      <c r="H141" s="26"/>
      <c r="I141" s="26"/>
    </row>
    <row r="142" spans="1:9" ht="13.05" customHeight="1">
      <c r="A142" s="26"/>
      <c r="B142" s="26"/>
      <c r="C142" s="26"/>
      <c r="D142" s="26"/>
      <c r="E142" s="26"/>
      <c r="F142" s="26"/>
      <c r="G142" s="26"/>
      <c r="H142" s="26"/>
      <c r="I142" s="26"/>
    </row>
    <row r="143" spans="1:9" ht="13.05" customHeight="1">
      <c r="A143" s="26"/>
      <c r="B143" s="26"/>
      <c r="C143" s="26"/>
      <c r="D143" s="26"/>
      <c r="E143" s="26"/>
      <c r="F143" s="26"/>
      <c r="G143" s="26"/>
      <c r="H143" s="26"/>
      <c r="I143" s="26"/>
    </row>
    <row r="144" spans="1:9" ht="13.05" customHeight="1">
      <c r="A144" s="26"/>
      <c r="B144" s="26"/>
      <c r="C144" s="26"/>
      <c r="D144" s="26"/>
      <c r="E144" s="26"/>
      <c r="F144" s="26"/>
      <c r="G144" s="26"/>
      <c r="H144" s="26"/>
      <c r="I144" s="26"/>
    </row>
  </sheetData>
  <mergeCells count="4">
    <mergeCell ref="A1:I1"/>
    <mergeCell ref="A127:E127"/>
    <mergeCell ref="A129:I135"/>
    <mergeCell ref="A137:I144"/>
  </mergeCell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I55"/>
  <sheetViews>
    <sheetView showGridLines="0" zoomScale="80" zoomScaleNormal="80" workbookViewId="0">
      <selection sqref="A1:I1"/>
    </sheetView>
  </sheetViews>
  <sheetFormatPr defaultRowHeight="13.8"/>
  <cols>
    <col min="1" max="1" width="4.09765625" customWidth="1"/>
    <col min="2" max="2" width="35.59765625" customWidth="1"/>
    <col min="3" max="3" width="12.796875" customWidth="1"/>
    <col min="4" max="4" width="7.09765625" customWidth="1"/>
    <col min="5" max="6" width="10.59765625" customWidth="1"/>
    <col min="7" max="7" width="10.09765625" customWidth="1"/>
    <col min="8" max="8" width="11.09765625" customWidth="1"/>
    <col min="9" max="9" width="12.59765625" customWidth="1"/>
  </cols>
  <sheetData>
    <row r="1" spans="1:9" ht="76.95" customHeight="1">
      <c r="A1" s="11" t="s">
        <v>236</v>
      </c>
      <c r="B1" s="12"/>
      <c r="C1" s="12"/>
      <c r="D1" s="12"/>
      <c r="E1" s="12"/>
      <c r="F1" s="12"/>
      <c r="G1" s="12"/>
      <c r="H1" s="12"/>
      <c r="I1" s="13"/>
    </row>
    <row r="2" spans="1:9" ht="42" customHeight="1">
      <c r="A2" s="2" t="s">
        <v>1</v>
      </c>
      <c r="B2" s="2" t="s">
        <v>2</v>
      </c>
      <c r="C2" s="2" t="s">
        <v>3</v>
      </c>
      <c r="D2" s="2" t="s">
        <v>4</v>
      </c>
      <c r="E2" s="2" t="s">
        <v>5</v>
      </c>
      <c r="F2" s="2" t="s">
        <v>6</v>
      </c>
      <c r="G2" s="2" t="s">
        <v>7</v>
      </c>
      <c r="H2" s="2" t="s">
        <v>8</v>
      </c>
      <c r="I2" s="2" t="s">
        <v>9</v>
      </c>
    </row>
    <row r="3" spans="1:9" ht="208.8" customHeight="1">
      <c r="A3" s="3">
        <v>1</v>
      </c>
      <c r="B3" s="4" t="s">
        <v>237</v>
      </c>
      <c r="C3" s="3" t="s">
        <v>27</v>
      </c>
      <c r="D3" s="3">
        <v>25</v>
      </c>
      <c r="E3" s="5"/>
      <c r="F3" s="6" t="str">
        <f t="shared" ref="F3:F37" si="0">IF(E3="","",ROUND(D3*E3,2))</f>
        <v/>
      </c>
      <c r="G3" s="7">
        <v>0.05</v>
      </c>
      <c r="H3" s="6" t="str">
        <f t="shared" ref="H3:H37" si="1">IF(E3="","",ROUND(ROUND(F3*100,0)*ROUND(G3*100,0)/100,0)/100)</f>
        <v/>
      </c>
      <c r="I3" s="10" t="str">
        <f t="shared" ref="I3:I37" si="2">IF(E3="","",ROUND(F3+H3,2))</f>
        <v/>
      </c>
    </row>
    <row r="4" spans="1:9" ht="308.7" customHeight="1">
      <c r="A4" s="3">
        <v>2</v>
      </c>
      <c r="B4" s="4" t="s">
        <v>238</v>
      </c>
      <c r="C4" s="3" t="s">
        <v>27</v>
      </c>
      <c r="D4" s="3">
        <v>12</v>
      </c>
      <c r="E4" s="5"/>
      <c r="F4" s="6" t="str">
        <f t="shared" si="0"/>
        <v/>
      </c>
      <c r="G4" s="7">
        <v>0.05</v>
      </c>
      <c r="H4" s="6" t="str">
        <f t="shared" si="1"/>
        <v/>
      </c>
      <c r="I4" s="10" t="str">
        <f t="shared" si="2"/>
        <v/>
      </c>
    </row>
    <row r="5" spans="1:9" ht="308.7" customHeight="1">
      <c r="A5" s="3">
        <v>3</v>
      </c>
      <c r="B5" s="4" t="s">
        <v>239</v>
      </c>
      <c r="C5" s="3" t="s">
        <v>27</v>
      </c>
      <c r="D5" s="3">
        <v>18</v>
      </c>
      <c r="E5" s="5"/>
      <c r="F5" s="6" t="str">
        <f t="shared" si="0"/>
        <v/>
      </c>
      <c r="G5" s="7">
        <v>0.05</v>
      </c>
      <c r="H5" s="6" t="str">
        <f t="shared" si="1"/>
        <v/>
      </c>
      <c r="I5" s="10" t="str">
        <f t="shared" si="2"/>
        <v/>
      </c>
    </row>
    <row r="6" spans="1:9" ht="221.25" customHeight="1">
      <c r="A6" s="3">
        <v>4</v>
      </c>
      <c r="B6" s="4" t="s">
        <v>240</v>
      </c>
      <c r="C6" s="3" t="s">
        <v>27</v>
      </c>
      <c r="D6" s="3">
        <v>20</v>
      </c>
      <c r="E6" s="5"/>
      <c r="F6" s="6" t="str">
        <f t="shared" si="0"/>
        <v/>
      </c>
      <c r="G6" s="7">
        <v>0.05</v>
      </c>
      <c r="H6" s="6" t="str">
        <f t="shared" si="1"/>
        <v/>
      </c>
      <c r="I6" s="10" t="str">
        <f t="shared" si="2"/>
        <v/>
      </c>
    </row>
    <row r="7" spans="1:9" ht="271.2" customHeight="1">
      <c r="A7" s="3">
        <v>5</v>
      </c>
      <c r="B7" s="4" t="s">
        <v>241</v>
      </c>
      <c r="C7" s="3" t="s">
        <v>27</v>
      </c>
      <c r="D7" s="3">
        <v>35</v>
      </c>
      <c r="E7" s="5"/>
      <c r="F7" s="6" t="str">
        <f t="shared" si="0"/>
        <v/>
      </c>
      <c r="G7" s="7">
        <v>0.05</v>
      </c>
      <c r="H7" s="6" t="str">
        <f t="shared" si="1"/>
        <v/>
      </c>
      <c r="I7" s="10" t="str">
        <f t="shared" si="2"/>
        <v/>
      </c>
    </row>
    <row r="8" spans="1:9" ht="283.8" customHeight="1">
      <c r="A8" s="3">
        <v>6</v>
      </c>
      <c r="B8" s="4" t="s">
        <v>242</v>
      </c>
      <c r="C8" s="3" t="s">
        <v>27</v>
      </c>
      <c r="D8" s="3">
        <v>40</v>
      </c>
      <c r="E8" s="5"/>
      <c r="F8" s="6" t="str">
        <f t="shared" si="0"/>
        <v/>
      </c>
      <c r="G8" s="7">
        <v>0.05</v>
      </c>
      <c r="H8" s="6" t="str">
        <f t="shared" si="1"/>
        <v/>
      </c>
      <c r="I8" s="10" t="str">
        <f t="shared" si="2"/>
        <v/>
      </c>
    </row>
    <row r="9" spans="1:9" ht="271.2" customHeight="1">
      <c r="A9" s="3">
        <v>7</v>
      </c>
      <c r="B9" s="4" t="s">
        <v>243</v>
      </c>
      <c r="C9" s="3" t="s">
        <v>27</v>
      </c>
      <c r="D9" s="3">
        <v>60</v>
      </c>
      <c r="E9" s="5"/>
      <c r="F9" s="6" t="str">
        <f t="shared" si="0"/>
        <v/>
      </c>
      <c r="G9" s="7">
        <v>0.05</v>
      </c>
      <c r="H9" s="6" t="str">
        <f t="shared" si="1"/>
        <v/>
      </c>
      <c r="I9" s="10" t="str">
        <f t="shared" si="2"/>
        <v/>
      </c>
    </row>
    <row r="10" spans="1:9" ht="221.25" customHeight="1">
      <c r="A10" s="3">
        <v>8</v>
      </c>
      <c r="B10" s="4" t="s">
        <v>244</v>
      </c>
      <c r="C10" s="3" t="s">
        <v>27</v>
      </c>
      <c r="D10" s="3">
        <v>15</v>
      </c>
      <c r="E10" s="5"/>
      <c r="F10" s="6" t="str">
        <f t="shared" si="0"/>
        <v/>
      </c>
      <c r="G10" s="7">
        <v>0.05</v>
      </c>
      <c r="H10" s="6" t="str">
        <f t="shared" si="1"/>
        <v/>
      </c>
      <c r="I10" s="10" t="str">
        <f t="shared" si="2"/>
        <v/>
      </c>
    </row>
    <row r="11" spans="1:9" ht="221.25" customHeight="1">
      <c r="A11" s="3">
        <v>9</v>
      </c>
      <c r="B11" s="4" t="s">
        <v>245</v>
      </c>
      <c r="C11" s="3" t="s">
        <v>27</v>
      </c>
      <c r="D11" s="3">
        <v>4</v>
      </c>
      <c r="E11" s="5"/>
      <c r="F11" s="6" t="str">
        <f t="shared" si="0"/>
        <v/>
      </c>
      <c r="G11" s="7">
        <v>0.05</v>
      </c>
      <c r="H11" s="6" t="str">
        <f t="shared" si="1"/>
        <v/>
      </c>
      <c r="I11" s="10" t="str">
        <f t="shared" si="2"/>
        <v/>
      </c>
    </row>
    <row r="12" spans="1:9" ht="208.8" customHeight="1">
      <c r="A12" s="3">
        <v>10</v>
      </c>
      <c r="B12" s="4" t="s">
        <v>246</v>
      </c>
      <c r="C12" s="3" t="s">
        <v>27</v>
      </c>
      <c r="D12" s="3">
        <v>20</v>
      </c>
      <c r="E12" s="5"/>
      <c r="F12" s="6" t="str">
        <f t="shared" si="0"/>
        <v/>
      </c>
      <c r="G12" s="7">
        <v>0.05</v>
      </c>
      <c r="H12" s="6" t="str">
        <f t="shared" si="1"/>
        <v/>
      </c>
      <c r="I12" s="10" t="str">
        <f t="shared" si="2"/>
        <v/>
      </c>
    </row>
    <row r="13" spans="1:9" ht="283.8" customHeight="1">
      <c r="A13" s="3">
        <v>11</v>
      </c>
      <c r="B13" s="4" t="s">
        <v>247</v>
      </c>
      <c r="C13" s="3" t="s">
        <v>27</v>
      </c>
      <c r="D13" s="3">
        <v>20</v>
      </c>
      <c r="E13" s="5"/>
      <c r="F13" s="6" t="str">
        <f t="shared" si="0"/>
        <v/>
      </c>
      <c r="G13" s="7">
        <v>0.05</v>
      </c>
      <c r="H13" s="6" t="str">
        <f t="shared" si="1"/>
        <v/>
      </c>
      <c r="I13" s="10" t="str">
        <f t="shared" si="2"/>
        <v/>
      </c>
    </row>
    <row r="14" spans="1:9" ht="171.3" customHeight="1">
      <c r="A14" s="3">
        <v>12</v>
      </c>
      <c r="B14" s="4" t="s">
        <v>248</v>
      </c>
      <c r="C14" s="3" t="s">
        <v>27</v>
      </c>
      <c r="D14" s="3">
        <v>10</v>
      </c>
      <c r="E14" s="5"/>
      <c r="F14" s="6" t="str">
        <f t="shared" si="0"/>
        <v/>
      </c>
      <c r="G14" s="7">
        <v>0.05</v>
      </c>
      <c r="H14" s="6" t="str">
        <f t="shared" si="1"/>
        <v/>
      </c>
      <c r="I14" s="10" t="str">
        <f t="shared" si="2"/>
        <v/>
      </c>
    </row>
    <row r="15" spans="1:9" ht="221.25" customHeight="1">
      <c r="A15" s="3">
        <v>13</v>
      </c>
      <c r="B15" s="4" t="s">
        <v>249</v>
      </c>
      <c r="C15" s="3" t="s">
        <v>27</v>
      </c>
      <c r="D15" s="3">
        <v>30</v>
      </c>
      <c r="E15" s="5"/>
      <c r="F15" s="6" t="str">
        <f t="shared" si="0"/>
        <v/>
      </c>
      <c r="G15" s="7">
        <v>0.05</v>
      </c>
      <c r="H15" s="6" t="str">
        <f t="shared" si="1"/>
        <v/>
      </c>
      <c r="I15" s="10" t="str">
        <f t="shared" si="2"/>
        <v/>
      </c>
    </row>
    <row r="16" spans="1:9" ht="208.8" customHeight="1">
      <c r="A16" s="3">
        <v>14</v>
      </c>
      <c r="B16" s="4" t="s">
        <v>250</v>
      </c>
      <c r="C16" s="3" t="s">
        <v>27</v>
      </c>
      <c r="D16" s="3">
        <v>25</v>
      </c>
      <c r="E16" s="5"/>
      <c r="F16" s="6" t="str">
        <f t="shared" si="0"/>
        <v/>
      </c>
      <c r="G16" s="7">
        <v>0.05</v>
      </c>
      <c r="H16" s="6" t="str">
        <f t="shared" si="1"/>
        <v/>
      </c>
      <c r="I16" s="10" t="str">
        <f t="shared" si="2"/>
        <v/>
      </c>
    </row>
    <row r="17" spans="1:9" ht="221.25" customHeight="1">
      <c r="A17" s="3">
        <v>15</v>
      </c>
      <c r="B17" s="4" t="s">
        <v>251</v>
      </c>
      <c r="C17" s="3" t="s">
        <v>27</v>
      </c>
      <c r="D17" s="3">
        <v>10</v>
      </c>
      <c r="E17" s="5"/>
      <c r="F17" s="6" t="str">
        <f t="shared" si="0"/>
        <v/>
      </c>
      <c r="G17" s="7">
        <v>0.05</v>
      </c>
      <c r="H17" s="6" t="str">
        <f t="shared" si="1"/>
        <v/>
      </c>
      <c r="I17" s="10" t="str">
        <f t="shared" si="2"/>
        <v/>
      </c>
    </row>
    <row r="18" spans="1:9" ht="196.2" customHeight="1">
      <c r="A18" s="3">
        <v>16</v>
      </c>
      <c r="B18" s="4" t="s">
        <v>252</v>
      </c>
      <c r="C18" s="3" t="s">
        <v>27</v>
      </c>
      <c r="D18" s="3">
        <v>15</v>
      </c>
      <c r="E18" s="5"/>
      <c r="F18" s="6" t="str">
        <f t="shared" si="0"/>
        <v/>
      </c>
      <c r="G18" s="7">
        <v>0.05</v>
      </c>
      <c r="H18" s="6" t="str">
        <f t="shared" si="1"/>
        <v/>
      </c>
      <c r="I18" s="10" t="str">
        <f t="shared" si="2"/>
        <v/>
      </c>
    </row>
    <row r="19" spans="1:9" ht="133.80000000000001" customHeight="1">
      <c r="A19" s="3">
        <v>17</v>
      </c>
      <c r="B19" s="4" t="s">
        <v>253</v>
      </c>
      <c r="C19" s="3" t="s">
        <v>27</v>
      </c>
      <c r="D19" s="3">
        <v>10</v>
      </c>
      <c r="E19" s="5"/>
      <c r="F19" s="6" t="str">
        <f t="shared" si="0"/>
        <v/>
      </c>
      <c r="G19" s="7">
        <v>0.05</v>
      </c>
      <c r="H19" s="6" t="str">
        <f t="shared" si="1"/>
        <v/>
      </c>
      <c r="I19" s="10" t="str">
        <f t="shared" si="2"/>
        <v/>
      </c>
    </row>
    <row r="20" spans="1:9" ht="171.3" customHeight="1">
      <c r="A20" s="3">
        <v>18</v>
      </c>
      <c r="B20" s="4" t="s">
        <v>254</v>
      </c>
      <c r="C20" s="3" t="s">
        <v>27</v>
      </c>
      <c r="D20" s="3">
        <v>40</v>
      </c>
      <c r="E20" s="5"/>
      <c r="F20" s="6" t="str">
        <f t="shared" si="0"/>
        <v/>
      </c>
      <c r="G20" s="7">
        <v>0.05</v>
      </c>
      <c r="H20" s="6" t="str">
        <f t="shared" si="1"/>
        <v/>
      </c>
      <c r="I20" s="10" t="str">
        <f t="shared" si="2"/>
        <v/>
      </c>
    </row>
    <row r="21" spans="1:9" ht="158.69999999999999" customHeight="1">
      <c r="A21" s="3">
        <v>19</v>
      </c>
      <c r="B21" s="4" t="s">
        <v>255</v>
      </c>
      <c r="C21" s="3" t="s">
        <v>27</v>
      </c>
      <c r="D21" s="3">
        <v>40</v>
      </c>
      <c r="E21" s="5"/>
      <c r="F21" s="6" t="str">
        <f t="shared" si="0"/>
        <v/>
      </c>
      <c r="G21" s="7">
        <v>0.05</v>
      </c>
      <c r="H21" s="6" t="str">
        <f t="shared" si="1"/>
        <v/>
      </c>
      <c r="I21" s="10" t="str">
        <f t="shared" si="2"/>
        <v/>
      </c>
    </row>
    <row r="22" spans="1:9" ht="171.3" customHeight="1">
      <c r="A22" s="3">
        <v>20</v>
      </c>
      <c r="B22" s="4" t="s">
        <v>256</v>
      </c>
      <c r="C22" s="3" t="s">
        <v>27</v>
      </c>
      <c r="D22" s="3">
        <v>40</v>
      </c>
      <c r="E22" s="5"/>
      <c r="F22" s="6" t="str">
        <f t="shared" si="0"/>
        <v/>
      </c>
      <c r="G22" s="7">
        <v>0.05</v>
      </c>
      <c r="H22" s="6" t="str">
        <f t="shared" si="1"/>
        <v/>
      </c>
      <c r="I22" s="10" t="str">
        <f t="shared" si="2"/>
        <v/>
      </c>
    </row>
    <row r="23" spans="1:9" ht="158.69999999999999" customHeight="1">
      <c r="A23" s="3">
        <v>21</v>
      </c>
      <c r="B23" s="4" t="s">
        <v>257</v>
      </c>
      <c r="C23" s="3" t="s">
        <v>27</v>
      </c>
      <c r="D23" s="3">
        <v>170</v>
      </c>
      <c r="E23" s="5"/>
      <c r="F23" s="6" t="str">
        <f t="shared" si="0"/>
        <v/>
      </c>
      <c r="G23" s="7">
        <v>0.05</v>
      </c>
      <c r="H23" s="6" t="str">
        <f t="shared" si="1"/>
        <v/>
      </c>
      <c r="I23" s="10" t="str">
        <f t="shared" si="2"/>
        <v/>
      </c>
    </row>
    <row r="24" spans="1:9" ht="196.2" customHeight="1">
      <c r="A24" s="3">
        <v>22</v>
      </c>
      <c r="B24" s="4" t="s">
        <v>258</v>
      </c>
      <c r="C24" s="3" t="s">
        <v>27</v>
      </c>
      <c r="D24" s="3">
        <v>230</v>
      </c>
      <c r="E24" s="5"/>
      <c r="F24" s="6" t="str">
        <f t="shared" si="0"/>
        <v/>
      </c>
      <c r="G24" s="7">
        <v>0.05</v>
      </c>
      <c r="H24" s="6" t="str">
        <f t="shared" si="1"/>
        <v/>
      </c>
      <c r="I24" s="10" t="str">
        <f t="shared" si="2"/>
        <v/>
      </c>
    </row>
    <row r="25" spans="1:9" ht="183.75" customHeight="1">
      <c r="A25" s="3">
        <v>23</v>
      </c>
      <c r="B25" s="4" t="s">
        <v>259</v>
      </c>
      <c r="C25" s="3" t="s">
        <v>27</v>
      </c>
      <c r="D25" s="3">
        <v>120</v>
      </c>
      <c r="E25" s="5"/>
      <c r="F25" s="6" t="str">
        <f t="shared" si="0"/>
        <v/>
      </c>
      <c r="G25" s="7">
        <v>0.05</v>
      </c>
      <c r="H25" s="6" t="str">
        <f t="shared" si="1"/>
        <v/>
      </c>
      <c r="I25" s="10" t="str">
        <f t="shared" si="2"/>
        <v/>
      </c>
    </row>
    <row r="26" spans="1:9" ht="208.8" customHeight="1">
      <c r="A26" s="3">
        <v>24</v>
      </c>
      <c r="B26" s="4" t="s">
        <v>260</v>
      </c>
      <c r="C26" s="3" t="s">
        <v>27</v>
      </c>
      <c r="D26" s="3">
        <v>50</v>
      </c>
      <c r="E26" s="5"/>
      <c r="F26" s="6" t="str">
        <f t="shared" si="0"/>
        <v/>
      </c>
      <c r="G26" s="7">
        <v>0.05</v>
      </c>
      <c r="H26" s="6" t="str">
        <f t="shared" si="1"/>
        <v/>
      </c>
      <c r="I26" s="10" t="str">
        <f t="shared" si="2"/>
        <v/>
      </c>
    </row>
    <row r="27" spans="1:9" ht="133.80000000000001" customHeight="1">
      <c r="A27" s="3">
        <v>25</v>
      </c>
      <c r="B27" s="4" t="s">
        <v>261</v>
      </c>
      <c r="C27" s="3" t="s">
        <v>27</v>
      </c>
      <c r="D27" s="3">
        <v>4</v>
      </c>
      <c r="E27" s="5"/>
      <c r="F27" s="6" t="str">
        <f t="shared" si="0"/>
        <v/>
      </c>
      <c r="G27" s="7">
        <v>0.05</v>
      </c>
      <c r="H27" s="6" t="str">
        <f t="shared" si="1"/>
        <v/>
      </c>
      <c r="I27" s="10" t="str">
        <f t="shared" si="2"/>
        <v/>
      </c>
    </row>
    <row r="28" spans="1:9" ht="221.25" customHeight="1">
      <c r="A28" s="3">
        <v>26</v>
      </c>
      <c r="B28" s="4" t="s">
        <v>262</v>
      </c>
      <c r="C28" s="3" t="s">
        <v>27</v>
      </c>
      <c r="D28" s="3">
        <v>60</v>
      </c>
      <c r="E28" s="5"/>
      <c r="F28" s="6" t="str">
        <f t="shared" si="0"/>
        <v/>
      </c>
      <c r="G28" s="7">
        <v>0.05</v>
      </c>
      <c r="H28" s="6" t="str">
        <f t="shared" si="1"/>
        <v/>
      </c>
      <c r="I28" s="10" t="str">
        <f t="shared" si="2"/>
        <v/>
      </c>
    </row>
    <row r="29" spans="1:9" ht="171.3" customHeight="1">
      <c r="A29" s="3">
        <v>27</v>
      </c>
      <c r="B29" s="4" t="s">
        <v>263</v>
      </c>
      <c r="C29" s="3" t="s">
        <v>27</v>
      </c>
      <c r="D29" s="3">
        <v>200</v>
      </c>
      <c r="E29" s="5"/>
      <c r="F29" s="6" t="str">
        <f t="shared" si="0"/>
        <v/>
      </c>
      <c r="G29" s="7">
        <v>0.05</v>
      </c>
      <c r="H29" s="6" t="str">
        <f t="shared" si="1"/>
        <v/>
      </c>
      <c r="I29" s="10" t="str">
        <f t="shared" si="2"/>
        <v/>
      </c>
    </row>
    <row r="30" spans="1:9" ht="158.69999999999999" customHeight="1">
      <c r="A30" s="3">
        <v>28</v>
      </c>
      <c r="B30" s="4" t="s">
        <v>264</v>
      </c>
      <c r="C30" s="3" t="s">
        <v>27</v>
      </c>
      <c r="D30" s="3">
        <v>100</v>
      </c>
      <c r="E30" s="5"/>
      <c r="F30" s="6" t="str">
        <f t="shared" si="0"/>
        <v/>
      </c>
      <c r="G30" s="7">
        <v>0.05</v>
      </c>
      <c r="H30" s="6" t="str">
        <f t="shared" si="1"/>
        <v/>
      </c>
      <c r="I30" s="10" t="str">
        <f t="shared" si="2"/>
        <v/>
      </c>
    </row>
    <row r="31" spans="1:9" ht="146.25" customHeight="1">
      <c r="A31" s="3">
        <v>29</v>
      </c>
      <c r="B31" s="4" t="s">
        <v>265</v>
      </c>
      <c r="C31" s="3" t="s">
        <v>27</v>
      </c>
      <c r="D31" s="3">
        <v>4</v>
      </c>
      <c r="E31" s="5"/>
      <c r="F31" s="6" t="str">
        <f t="shared" si="0"/>
        <v/>
      </c>
      <c r="G31" s="7">
        <v>0.05</v>
      </c>
      <c r="H31" s="6" t="str">
        <f t="shared" si="1"/>
        <v/>
      </c>
      <c r="I31" s="10" t="str">
        <f t="shared" si="2"/>
        <v/>
      </c>
    </row>
    <row r="32" spans="1:9" ht="146.25" customHeight="1">
      <c r="A32" s="3">
        <v>30</v>
      </c>
      <c r="B32" s="4" t="s">
        <v>266</v>
      </c>
      <c r="C32" s="3" t="s">
        <v>27</v>
      </c>
      <c r="D32" s="3">
        <v>100</v>
      </c>
      <c r="E32" s="5"/>
      <c r="F32" s="6" t="str">
        <f t="shared" si="0"/>
        <v/>
      </c>
      <c r="G32" s="7">
        <v>0.05</v>
      </c>
      <c r="H32" s="6" t="str">
        <f t="shared" si="1"/>
        <v/>
      </c>
      <c r="I32" s="10" t="str">
        <f t="shared" si="2"/>
        <v/>
      </c>
    </row>
    <row r="33" spans="1:9" ht="171.3" customHeight="1">
      <c r="A33" s="3">
        <v>31</v>
      </c>
      <c r="B33" s="4" t="s">
        <v>267</v>
      </c>
      <c r="C33" s="3" t="s">
        <v>27</v>
      </c>
      <c r="D33" s="3">
        <v>130</v>
      </c>
      <c r="E33" s="5"/>
      <c r="F33" s="6" t="str">
        <f t="shared" si="0"/>
        <v/>
      </c>
      <c r="G33" s="7">
        <v>0.05</v>
      </c>
      <c r="H33" s="6" t="str">
        <f t="shared" si="1"/>
        <v/>
      </c>
      <c r="I33" s="10" t="str">
        <f t="shared" si="2"/>
        <v/>
      </c>
    </row>
    <row r="34" spans="1:9" ht="158.69999999999999" customHeight="1">
      <c r="A34" s="3">
        <v>32</v>
      </c>
      <c r="B34" s="4" t="s">
        <v>268</v>
      </c>
      <c r="C34" s="3" t="s">
        <v>27</v>
      </c>
      <c r="D34" s="3">
        <v>30</v>
      </c>
      <c r="E34" s="5"/>
      <c r="F34" s="6" t="str">
        <f t="shared" si="0"/>
        <v/>
      </c>
      <c r="G34" s="7">
        <v>0.05</v>
      </c>
      <c r="H34" s="6" t="str">
        <f t="shared" si="1"/>
        <v/>
      </c>
      <c r="I34" s="10" t="str">
        <f t="shared" si="2"/>
        <v/>
      </c>
    </row>
    <row r="35" spans="1:9" ht="158.69999999999999" customHeight="1">
      <c r="A35" s="3">
        <v>33</v>
      </c>
      <c r="B35" s="4" t="s">
        <v>269</v>
      </c>
      <c r="C35" s="3" t="s">
        <v>27</v>
      </c>
      <c r="D35" s="3">
        <v>80</v>
      </c>
      <c r="E35" s="5"/>
      <c r="F35" s="6" t="str">
        <f t="shared" si="0"/>
        <v/>
      </c>
      <c r="G35" s="7">
        <v>0.05</v>
      </c>
      <c r="H35" s="6" t="str">
        <f t="shared" si="1"/>
        <v/>
      </c>
      <c r="I35" s="10" t="str">
        <f t="shared" si="2"/>
        <v/>
      </c>
    </row>
    <row r="36" spans="1:9" ht="221.25" customHeight="1">
      <c r="A36" s="3">
        <v>34</v>
      </c>
      <c r="B36" s="4" t="s">
        <v>270</v>
      </c>
      <c r="C36" s="3" t="s">
        <v>27</v>
      </c>
      <c r="D36" s="3">
        <v>40</v>
      </c>
      <c r="E36" s="5"/>
      <c r="F36" s="6" t="str">
        <f t="shared" si="0"/>
        <v/>
      </c>
      <c r="G36" s="7">
        <v>0.05</v>
      </c>
      <c r="H36" s="6" t="str">
        <f t="shared" si="1"/>
        <v/>
      </c>
      <c r="I36" s="10" t="str">
        <f t="shared" si="2"/>
        <v/>
      </c>
    </row>
    <row r="37" spans="1:9" ht="158.69999999999999" customHeight="1">
      <c r="A37" s="3">
        <v>35</v>
      </c>
      <c r="B37" s="4" t="s">
        <v>271</v>
      </c>
      <c r="C37" s="3" t="s">
        <v>27</v>
      </c>
      <c r="D37" s="3">
        <v>140</v>
      </c>
      <c r="E37" s="5"/>
      <c r="F37" s="6" t="str">
        <f t="shared" si="0"/>
        <v/>
      </c>
      <c r="G37" s="7">
        <v>0.05</v>
      </c>
      <c r="H37" s="6" t="str">
        <f t="shared" si="1"/>
        <v/>
      </c>
      <c r="I37" s="10" t="str">
        <f t="shared" si="2"/>
        <v/>
      </c>
    </row>
    <row r="38" spans="1:9" ht="28.05" customHeight="1">
      <c r="A38" s="14" t="s">
        <v>55</v>
      </c>
      <c r="B38" s="15"/>
      <c r="C38" s="15"/>
      <c r="D38" s="15"/>
      <c r="E38" s="16"/>
      <c r="F38" s="8" t="str">
        <f>IF(AND(COUNT(E3:E37)=35,MIN(E3:E37)&gt;0),SUM(F3:F37),"")</f>
        <v/>
      </c>
      <c r="G38" s="9" t="s">
        <v>56</v>
      </c>
      <c r="H38" s="8" t="str">
        <f>IF(AND(COUNT(E3:E37)=35,MIN(E3:E37)&gt;0),SUM(H3:H37),"")</f>
        <v/>
      </c>
      <c r="I38" s="8" t="str">
        <f>IF(AND(COUNT(E3:E37)=35,MIN(E3:E37)&gt;0),SUM(I3:I37),"")</f>
        <v/>
      </c>
    </row>
    <row r="39" spans="1:9" ht="13.05" customHeight="1">
      <c r="A39" s="1"/>
      <c r="B39" s="1"/>
      <c r="C39" s="1"/>
      <c r="D39" s="1"/>
      <c r="E39" s="1"/>
      <c r="F39" s="1"/>
      <c r="G39" s="1"/>
      <c r="H39" s="1"/>
      <c r="I39" s="1"/>
    </row>
    <row r="40" spans="1:9" ht="13.05" customHeight="1">
      <c r="A40" s="17" t="s">
        <v>272</v>
      </c>
      <c r="B40" s="18"/>
      <c r="C40" s="18"/>
      <c r="D40" s="18"/>
      <c r="E40" s="18"/>
      <c r="F40" s="18"/>
      <c r="G40" s="18"/>
      <c r="H40" s="18"/>
      <c r="I40" s="19"/>
    </row>
    <row r="41" spans="1:9" ht="13.05" customHeight="1">
      <c r="A41" s="20"/>
      <c r="B41" s="21"/>
      <c r="C41" s="21"/>
      <c r="D41" s="21"/>
      <c r="E41" s="21"/>
      <c r="F41" s="21"/>
      <c r="G41" s="21"/>
      <c r="H41" s="21"/>
      <c r="I41" s="22"/>
    </row>
    <row r="42" spans="1:9" ht="13.05" customHeight="1">
      <c r="A42" s="20"/>
      <c r="B42" s="21"/>
      <c r="C42" s="21"/>
      <c r="D42" s="21"/>
      <c r="E42" s="21"/>
      <c r="F42" s="21"/>
      <c r="G42" s="21"/>
      <c r="H42" s="21"/>
      <c r="I42" s="22"/>
    </row>
    <row r="43" spans="1:9" ht="13.05" customHeight="1">
      <c r="A43" s="20"/>
      <c r="B43" s="21"/>
      <c r="C43" s="21"/>
      <c r="D43" s="21"/>
      <c r="E43" s="21"/>
      <c r="F43" s="21"/>
      <c r="G43" s="21"/>
      <c r="H43" s="21"/>
      <c r="I43" s="22"/>
    </row>
    <row r="44" spans="1:9" ht="13.05" customHeight="1">
      <c r="A44" s="20"/>
      <c r="B44" s="21"/>
      <c r="C44" s="21"/>
      <c r="D44" s="21"/>
      <c r="E44" s="21"/>
      <c r="F44" s="21"/>
      <c r="G44" s="21"/>
      <c r="H44" s="21"/>
      <c r="I44" s="22"/>
    </row>
    <row r="45" spans="1:9" ht="13.05" customHeight="1">
      <c r="A45" s="20"/>
      <c r="B45" s="21"/>
      <c r="C45" s="21"/>
      <c r="D45" s="21"/>
      <c r="E45" s="21"/>
      <c r="F45" s="21"/>
      <c r="G45" s="21"/>
      <c r="H45" s="21"/>
      <c r="I45" s="22"/>
    </row>
    <row r="46" spans="1:9" ht="13.05" customHeight="1">
      <c r="A46" s="23"/>
      <c r="B46" s="24"/>
      <c r="C46" s="24"/>
      <c r="D46" s="24"/>
      <c r="E46" s="24"/>
      <c r="F46" s="24"/>
      <c r="G46" s="24"/>
      <c r="H46" s="24"/>
      <c r="I46" s="25"/>
    </row>
    <row r="47" spans="1:9">
      <c r="A47" s="1"/>
      <c r="B47" s="1"/>
      <c r="C47" s="1"/>
      <c r="D47" s="1"/>
      <c r="E47" s="1"/>
      <c r="F47" s="1"/>
      <c r="G47" s="1"/>
      <c r="H47" s="1"/>
      <c r="I47" s="1"/>
    </row>
    <row r="48" spans="1:9" ht="13.05" customHeight="1">
      <c r="A48" s="26" t="s">
        <v>58</v>
      </c>
      <c r="B48" s="26"/>
      <c r="C48" s="26"/>
      <c r="D48" s="26"/>
      <c r="E48" s="26"/>
      <c r="F48" s="26"/>
      <c r="G48" s="26"/>
      <c r="H48" s="26"/>
      <c r="I48" s="26"/>
    </row>
    <row r="49" spans="1:9" ht="13.05" customHeight="1">
      <c r="A49" s="26"/>
      <c r="B49" s="26"/>
      <c r="C49" s="26"/>
      <c r="D49" s="26"/>
      <c r="E49" s="26"/>
      <c r="F49" s="26"/>
      <c r="G49" s="26"/>
      <c r="H49" s="26"/>
      <c r="I49" s="26"/>
    </row>
    <row r="50" spans="1:9" ht="13.05" customHeight="1">
      <c r="A50" s="26"/>
      <c r="B50" s="26"/>
      <c r="C50" s="26"/>
      <c r="D50" s="26"/>
      <c r="E50" s="26"/>
      <c r="F50" s="26"/>
      <c r="G50" s="26"/>
      <c r="H50" s="26"/>
      <c r="I50" s="26"/>
    </row>
    <row r="51" spans="1:9" ht="13.05" customHeight="1">
      <c r="A51" s="26"/>
      <c r="B51" s="26"/>
      <c r="C51" s="26"/>
      <c r="D51" s="26"/>
      <c r="E51" s="26"/>
      <c r="F51" s="26"/>
      <c r="G51" s="26"/>
      <c r="H51" s="26"/>
      <c r="I51" s="26"/>
    </row>
    <row r="52" spans="1:9" ht="13.05" customHeight="1">
      <c r="A52" s="26"/>
      <c r="B52" s="26"/>
      <c r="C52" s="26"/>
      <c r="D52" s="26"/>
      <c r="E52" s="26"/>
      <c r="F52" s="26"/>
      <c r="G52" s="26"/>
      <c r="H52" s="26"/>
      <c r="I52" s="26"/>
    </row>
    <row r="53" spans="1:9" ht="13.05" customHeight="1">
      <c r="A53" s="26"/>
      <c r="B53" s="26"/>
      <c r="C53" s="26"/>
      <c r="D53" s="26"/>
      <c r="E53" s="26"/>
      <c r="F53" s="26"/>
      <c r="G53" s="26"/>
      <c r="H53" s="26"/>
      <c r="I53" s="26"/>
    </row>
    <row r="54" spans="1:9" ht="13.05" customHeight="1">
      <c r="A54" s="26"/>
      <c r="B54" s="26"/>
      <c r="C54" s="26"/>
      <c r="D54" s="26"/>
      <c r="E54" s="26"/>
      <c r="F54" s="26"/>
      <c r="G54" s="26"/>
      <c r="H54" s="26"/>
      <c r="I54" s="26"/>
    </row>
    <row r="55" spans="1:9" ht="13.05" customHeight="1">
      <c r="A55" s="26"/>
      <c r="B55" s="26"/>
      <c r="C55" s="26"/>
      <c r="D55" s="26"/>
      <c r="E55" s="26"/>
      <c r="F55" s="26"/>
      <c r="G55" s="26"/>
      <c r="H55" s="26"/>
      <c r="I55" s="26"/>
    </row>
  </sheetData>
  <mergeCells count="4">
    <mergeCell ref="A1:I1"/>
    <mergeCell ref="A38:E38"/>
    <mergeCell ref="A40:I46"/>
    <mergeCell ref="A48:I55"/>
  </mergeCells>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I272"/>
  <sheetViews>
    <sheetView showGridLines="0" zoomScale="80" zoomScaleNormal="80" workbookViewId="0">
      <selection sqref="A1:I1"/>
    </sheetView>
  </sheetViews>
  <sheetFormatPr defaultRowHeight="13.8"/>
  <cols>
    <col min="1" max="1" width="4.09765625" customWidth="1"/>
    <col min="2" max="2" width="50.69921875" customWidth="1"/>
    <col min="3" max="3" width="12.796875" customWidth="1"/>
    <col min="4" max="4" width="7.09765625" customWidth="1"/>
    <col min="5" max="5" width="10.59765625" customWidth="1"/>
    <col min="6" max="6" width="12.09765625" customWidth="1"/>
    <col min="7" max="7" width="10.09765625" customWidth="1"/>
    <col min="8" max="8" width="11.09765625" customWidth="1"/>
    <col min="9" max="9" width="14.8984375" customWidth="1"/>
  </cols>
  <sheetData>
    <row r="1" spans="1:9" ht="76.95" customHeight="1">
      <c r="A1" s="11" t="s">
        <v>273</v>
      </c>
      <c r="B1" s="12"/>
      <c r="C1" s="12"/>
      <c r="D1" s="12"/>
      <c r="E1" s="12"/>
      <c r="F1" s="12"/>
      <c r="G1" s="12"/>
      <c r="H1" s="12"/>
      <c r="I1" s="13"/>
    </row>
    <row r="2" spans="1:9" ht="42" customHeight="1">
      <c r="A2" s="2" t="s">
        <v>1</v>
      </c>
      <c r="B2" s="2" t="s">
        <v>2</v>
      </c>
      <c r="C2" s="2" t="s">
        <v>3</v>
      </c>
      <c r="D2" s="2" t="s">
        <v>4</v>
      </c>
      <c r="E2" s="2" t="s">
        <v>5</v>
      </c>
      <c r="F2" s="2" t="s">
        <v>6</v>
      </c>
      <c r="G2" s="2" t="s">
        <v>7</v>
      </c>
      <c r="H2" s="2" t="s">
        <v>8</v>
      </c>
      <c r="I2" s="2" t="s">
        <v>9</v>
      </c>
    </row>
    <row r="3" spans="1:9" ht="46.2" customHeight="1">
      <c r="A3" s="3">
        <v>1</v>
      </c>
      <c r="B3" s="4" t="s">
        <v>274</v>
      </c>
      <c r="C3" s="3" t="s">
        <v>11</v>
      </c>
      <c r="D3" s="3">
        <v>35</v>
      </c>
      <c r="E3" s="5"/>
      <c r="F3" s="6" t="str">
        <f t="shared" ref="F3:F66" si="0">IF(E3="","",ROUND(D3*E3,2))</f>
        <v/>
      </c>
      <c r="G3" s="7">
        <v>0.05</v>
      </c>
      <c r="H3" s="6" t="str">
        <f t="shared" ref="H3:H66" si="1">IF(E3="","",ROUND(ROUND(F3*100,0)*ROUND(G3*100,0)/100,0)/100)</f>
        <v/>
      </c>
      <c r="I3" s="10" t="str">
        <f t="shared" ref="I3:I66" si="2">IF(E3="","",ROUND(F3+H3,2))</f>
        <v/>
      </c>
    </row>
    <row r="4" spans="1:9" ht="71.25" customHeight="1">
      <c r="A4" s="3">
        <v>2</v>
      </c>
      <c r="B4" s="4" t="s">
        <v>275</v>
      </c>
      <c r="C4" s="3" t="s">
        <v>276</v>
      </c>
      <c r="D4" s="3">
        <v>60</v>
      </c>
      <c r="E4" s="5"/>
      <c r="F4" s="6" t="str">
        <f t="shared" si="0"/>
        <v/>
      </c>
      <c r="G4" s="7">
        <v>0.05</v>
      </c>
      <c r="H4" s="6" t="str">
        <f t="shared" si="1"/>
        <v/>
      </c>
      <c r="I4" s="10" t="str">
        <f t="shared" si="2"/>
        <v/>
      </c>
    </row>
    <row r="5" spans="1:9" ht="46.2" customHeight="1">
      <c r="A5" s="3">
        <v>3</v>
      </c>
      <c r="B5" s="4" t="s">
        <v>277</v>
      </c>
      <c r="C5" s="3" t="s">
        <v>11</v>
      </c>
      <c r="D5" s="3">
        <v>240</v>
      </c>
      <c r="E5" s="5"/>
      <c r="F5" s="6" t="str">
        <f t="shared" si="0"/>
        <v/>
      </c>
      <c r="G5" s="7">
        <v>0.05</v>
      </c>
      <c r="H5" s="6" t="str">
        <f t="shared" si="1"/>
        <v/>
      </c>
      <c r="I5" s="10" t="str">
        <f t="shared" si="2"/>
        <v/>
      </c>
    </row>
    <row r="6" spans="1:9" ht="30" customHeight="1">
      <c r="A6" s="3">
        <v>4</v>
      </c>
      <c r="B6" s="4" t="s">
        <v>278</v>
      </c>
      <c r="C6" s="3" t="s">
        <v>116</v>
      </c>
      <c r="D6" s="3">
        <v>20</v>
      </c>
      <c r="E6" s="5"/>
      <c r="F6" s="6" t="str">
        <f t="shared" si="0"/>
        <v/>
      </c>
      <c r="G6" s="7">
        <v>0.05</v>
      </c>
      <c r="H6" s="6" t="str">
        <f t="shared" si="1"/>
        <v/>
      </c>
      <c r="I6" s="10" t="str">
        <f t="shared" si="2"/>
        <v/>
      </c>
    </row>
    <row r="7" spans="1:9" ht="33.75" customHeight="1">
      <c r="A7" s="3">
        <v>5</v>
      </c>
      <c r="B7" s="4" t="s">
        <v>279</v>
      </c>
      <c r="C7" s="3" t="s">
        <v>116</v>
      </c>
      <c r="D7" s="3">
        <v>70</v>
      </c>
      <c r="E7" s="5"/>
      <c r="F7" s="6" t="str">
        <f t="shared" si="0"/>
        <v/>
      </c>
      <c r="G7" s="7">
        <v>0.05</v>
      </c>
      <c r="H7" s="6" t="str">
        <f t="shared" si="1"/>
        <v/>
      </c>
      <c r="I7" s="10" t="str">
        <f t="shared" si="2"/>
        <v/>
      </c>
    </row>
    <row r="8" spans="1:9" ht="58.8" customHeight="1">
      <c r="A8" s="3">
        <v>6</v>
      </c>
      <c r="B8" s="4" t="s">
        <v>280</v>
      </c>
      <c r="C8" s="3" t="s">
        <v>11</v>
      </c>
      <c r="D8" s="3">
        <v>50</v>
      </c>
      <c r="E8" s="5"/>
      <c r="F8" s="6" t="str">
        <f t="shared" si="0"/>
        <v/>
      </c>
      <c r="G8" s="7">
        <v>0.05</v>
      </c>
      <c r="H8" s="6" t="str">
        <f t="shared" si="1"/>
        <v/>
      </c>
      <c r="I8" s="10" t="str">
        <f t="shared" si="2"/>
        <v/>
      </c>
    </row>
    <row r="9" spans="1:9" ht="46.2" customHeight="1">
      <c r="A9" s="3">
        <v>7</v>
      </c>
      <c r="B9" s="4" t="s">
        <v>281</v>
      </c>
      <c r="C9" s="3" t="s">
        <v>116</v>
      </c>
      <c r="D9" s="3">
        <v>50</v>
      </c>
      <c r="E9" s="5"/>
      <c r="F9" s="6" t="str">
        <f t="shared" si="0"/>
        <v/>
      </c>
      <c r="G9" s="7">
        <v>0.05</v>
      </c>
      <c r="H9" s="6" t="str">
        <f t="shared" si="1"/>
        <v/>
      </c>
      <c r="I9" s="10" t="str">
        <f t="shared" si="2"/>
        <v/>
      </c>
    </row>
    <row r="10" spans="1:9" ht="33.75" customHeight="1">
      <c r="A10" s="3">
        <v>8</v>
      </c>
      <c r="B10" s="4" t="s">
        <v>282</v>
      </c>
      <c r="C10" s="3" t="s">
        <v>116</v>
      </c>
      <c r="D10" s="3">
        <v>10</v>
      </c>
      <c r="E10" s="5"/>
      <c r="F10" s="6" t="str">
        <f t="shared" si="0"/>
        <v/>
      </c>
      <c r="G10" s="7">
        <v>0.05</v>
      </c>
      <c r="H10" s="6" t="str">
        <f t="shared" si="1"/>
        <v/>
      </c>
      <c r="I10" s="10" t="str">
        <f t="shared" si="2"/>
        <v/>
      </c>
    </row>
    <row r="11" spans="1:9" ht="58.8" customHeight="1">
      <c r="A11" s="3">
        <v>9</v>
      </c>
      <c r="B11" s="4" t="s">
        <v>283</v>
      </c>
      <c r="C11" s="3" t="s">
        <v>116</v>
      </c>
      <c r="D11" s="3">
        <v>300</v>
      </c>
      <c r="E11" s="5"/>
      <c r="F11" s="6" t="str">
        <f t="shared" si="0"/>
        <v/>
      </c>
      <c r="G11" s="7">
        <v>0.05</v>
      </c>
      <c r="H11" s="6" t="str">
        <f t="shared" si="1"/>
        <v/>
      </c>
      <c r="I11" s="10" t="str">
        <f t="shared" si="2"/>
        <v/>
      </c>
    </row>
    <row r="12" spans="1:9" ht="33.75" customHeight="1">
      <c r="A12" s="3">
        <v>10</v>
      </c>
      <c r="B12" s="4" t="s">
        <v>284</v>
      </c>
      <c r="C12" s="3" t="s">
        <v>116</v>
      </c>
      <c r="D12" s="3">
        <v>130</v>
      </c>
      <c r="E12" s="5"/>
      <c r="F12" s="6" t="str">
        <f t="shared" si="0"/>
        <v/>
      </c>
      <c r="G12" s="7">
        <v>0.05</v>
      </c>
      <c r="H12" s="6" t="str">
        <f t="shared" si="1"/>
        <v/>
      </c>
      <c r="I12" s="10" t="str">
        <f t="shared" si="2"/>
        <v/>
      </c>
    </row>
    <row r="13" spans="1:9" ht="58.8" customHeight="1">
      <c r="A13" s="3">
        <v>11</v>
      </c>
      <c r="B13" s="4" t="s">
        <v>285</v>
      </c>
      <c r="C13" s="3" t="s">
        <v>116</v>
      </c>
      <c r="D13" s="3">
        <v>80</v>
      </c>
      <c r="E13" s="5"/>
      <c r="F13" s="6" t="str">
        <f t="shared" si="0"/>
        <v/>
      </c>
      <c r="G13" s="7">
        <v>0.05</v>
      </c>
      <c r="H13" s="6" t="str">
        <f t="shared" si="1"/>
        <v/>
      </c>
      <c r="I13" s="10" t="str">
        <f t="shared" si="2"/>
        <v/>
      </c>
    </row>
    <row r="14" spans="1:9" ht="58.8" customHeight="1">
      <c r="A14" s="3">
        <v>12</v>
      </c>
      <c r="B14" s="4" t="s">
        <v>286</v>
      </c>
      <c r="C14" s="3" t="s">
        <v>11</v>
      </c>
      <c r="D14" s="3">
        <v>20</v>
      </c>
      <c r="E14" s="5"/>
      <c r="F14" s="6" t="str">
        <f t="shared" si="0"/>
        <v/>
      </c>
      <c r="G14" s="7">
        <v>0.05</v>
      </c>
      <c r="H14" s="6" t="str">
        <f t="shared" si="1"/>
        <v/>
      </c>
      <c r="I14" s="10" t="str">
        <f t="shared" si="2"/>
        <v/>
      </c>
    </row>
    <row r="15" spans="1:9" ht="58.8" customHeight="1">
      <c r="A15" s="3">
        <v>13</v>
      </c>
      <c r="B15" s="4" t="s">
        <v>287</v>
      </c>
      <c r="C15" s="3" t="s">
        <v>116</v>
      </c>
      <c r="D15" s="3">
        <v>50</v>
      </c>
      <c r="E15" s="5"/>
      <c r="F15" s="6" t="str">
        <f t="shared" si="0"/>
        <v/>
      </c>
      <c r="G15" s="7">
        <v>0.05</v>
      </c>
      <c r="H15" s="6" t="str">
        <f t="shared" si="1"/>
        <v/>
      </c>
      <c r="I15" s="10" t="str">
        <f t="shared" si="2"/>
        <v/>
      </c>
    </row>
    <row r="16" spans="1:9" ht="46.2" customHeight="1">
      <c r="A16" s="3">
        <v>14</v>
      </c>
      <c r="B16" s="4" t="s">
        <v>288</v>
      </c>
      <c r="C16" s="3" t="s">
        <v>116</v>
      </c>
      <c r="D16" s="3">
        <v>50</v>
      </c>
      <c r="E16" s="5"/>
      <c r="F16" s="6" t="str">
        <f t="shared" si="0"/>
        <v/>
      </c>
      <c r="G16" s="7">
        <v>0.05</v>
      </c>
      <c r="H16" s="6" t="str">
        <f t="shared" si="1"/>
        <v/>
      </c>
      <c r="I16" s="10" t="str">
        <f t="shared" si="2"/>
        <v/>
      </c>
    </row>
    <row r="17" spans="1:9" ht="46.2" customHeight="1">
      <c r="A17" s="3">
        <v>15</v>
      </c>
      <c r="B17" s="4" t="s">
        <v>289</v>
      </c>
      <c r="C17" s="3" t="s">
        <v>116</v>
      </c>
      <c r="D17" s="3">
        <v>50</v>
      </c>
      <c r="E17" s="5"/>
      <c r="F17" s="6" t="str">
        <f t="shared" si="0"/>
        <v/>
      </c>
      <c r="G17" s="7">
        <v>0.05</v>
      </c>
      <c r="H17" s="6" t="str">
        <f t="shared" si="1"/>
        <v/>
      </c>
      <c r="I17" s="10" t="str">
        <f t="shared" si="2"/>
        <v/>
      </c>
    </row>
    <row r="18" spans="1:9" ht="58.8" customHeight="1">
      <c r="A18" s="3">
        <v>16</v>
      </c>
      <c r="B18" s="4" t="s">
        <v>290</v>
      </c>
      <c r="C18" s="3" t="s">
        <v>116</v>
      </c>
      <c r="D18" s="3">
        <v>40</v>
      </c>
      <c r="E18" s="5"/>
      <c r="F18" s="6" t="str">
        <f t="shared" si="0"/>
        <v/>
      </c>
      <c r="G18" s="7">
        <v>0.05</v>
      </c>
      <c r="H18" s="6" t="str">
        <f t="shared" si="1"/>
        <v/>
      </c>
      <c r="I18" s="10" t="str">
        <f t="shared" si="2"/>
        <v/>
      </c>
    </row>
    <row r="19" spans="1:9" ht="46.2" customHeight="1">
      <c r="A19" s="3">
        <v>17</v>
      </c>
      <c r="B19" s="4" t="s">
        <v>291</v>
      </c>
      <c r="C19" s="3" t="s">
        <v>116</v>
      </c>
      <c r="D19" s="3">
        <v>100</v>
      </c>
      <c r="E19" s="5"/>
      <c r="F19" s="6" t="str">
        <f t="shared" si="0"/>
        <v/>
      </c>
      <c r="G19" s="7">
        <v>0.08</v>
      </c>
      <c r="H19" s="6" t="str">
        <f t="shared" si="1"/>
        <v/>
      </c>
      <c r="I19" s="10" t="str">
        <f t="shared" si="2"/>
        <v/>
      </c>
    </row>
    <row r="20" spans="1:9" ht="58.8" customHeight="1">
      <c r="A20" s="3">
        <v>18</v>
      </c>
      <c r="B20" s="4" t="s">
        <v>292</v>
      </c>
      <c r="C20" s="3" t="s">
        <v>116</v>
      </c>
      <c r="D20" s="3">
        <v>25</v>
      </c>
      <c r="E20" s="5"/>
      <c r="F20" s="6" t="str">
        <f t="shared" si="0"/>
        <v/>
      </c>
      <c r="G20" s="7">
        <v>0.08</v>
      </c>
      <c r="H20" s="6" t="str">
        <f t="shared" si="1"/>
        <v/>
      </c>
      <c r="I20" s="10" t="str">
        <f t="shared" si="2"/>
        <v/>
      </c>
    </row>
    <row r="21" spans="1:9" ht="33.75" customHeight="1">
      <c r="A21" s="3">
        <v>19</v>
      </c>
      <c r="B21" s="4" t="s">
        <v>293</v>
      </c>
      <c r="C21" s="3" t="s">
        <v>116</v>
      </c>
      <c r="D21" s="3">
        <v>20</v>
      </c>
      <c r="E21" s="5"/>
      <c r="F21" s="6" t="str">
        <f t="shared" si="0"/>
        <v/>
      </c>
      <c r="G21" s="7">
        <v>0.08</v>
      </c>
      <c r="H21" s="6" t="str">
        <f t="shared" si="1"/>
        <v/>
      </c>
      <c r="I21" s="10" t="str">
        <f t="shared" si="2"/>
        <v/>
      </c>
    </row>
    <row r="22" spans="1:9" ht="71.25" customHeight="1">
      <c r="A22" s="3">
        <v>20</v>
      </c>
      <c r="B22" s="4" t="s">
        <v>294</v>
      </c>
      <c r="C22" s="3" t="s">
        <v>116</v>
      </c>
      <c r="D22" s="3">
        <v>20</v>
      </c>
      <c r="E22" s="5"/>
      <c r="F22" s="6" t="str">
        <f t="shared" si="0"/>
        <v/>
      </c>
      <c r="G22" s="7">
        <v>0.08</v>
      </c>
      <c r="H22" s="6" t="str">
        <f t="shared" si="1"/>
        <v/>
      </c>
      <c r="I22" s="10" t="str">
        <f t="shared" si="2"/>
        <v/>
      </c>
    </row>
    <row r="23" spans="1:9" ht="30" customHeight="1">
      <c r="A23" s="3">
        <v>21</v>
      </c>
      <c r="B23" s="4" t="s">
        <v>295</v>
      </c>
      <c r="C23" s="3" t="s">
        <v>116</v>
      </c>
      <c r="D23" s="3">
        <v>40</v>
      </c>
      <c r="E23" s="5"/>
      <c r="F23" s="6" t="str">
        <f t="shared" si="0"/>
        <v/>
      </c>
      <c r="G23" s="7">
        <v>0.08</v>
      </c>
      <c r="H23" s="6" t="str">
        <f t="shared" si="1"/>
        <v/>
      </c>
      <c r="I23" s="10" t="str">
        <f t="shared" si="2"/>
        <v/>
      </c>
    </row>
    <row r="24" spans="1:9" ht="58.8" customHeight="1">
      <c r="A24" s="3">
        <v>22</v>
      </c>
      <c r="B24" s="4" t="s">
        <v>296</v>
      </c>
      <c r="C24" s="3" t="s">
        <v>116</v>
      </c>
      <c r="D24" s="3">
        <v>80</v>
      </c>
      <c r="E24" s="5"/>
      <c r="F24" s="6" t="str">
        <f t="shared" si="0"/>
        <v/>
      </c>
      <c r="G24" s="7">
        <v>0.05</v>
      </c>
      <c r="H24" s="6" t="str">
        <f t="shared" si="1"/>
        <v/>
      </c>
      <c r="I24" s="10" t="str">
        <f t="shared" si="2"/>
        <v/>
      </c>
    </row>
    <row r="25" spans="1:9" ht="71.25" customHeight="1">
      <c r="A25" s="3">
        <v>23</v>
      </c>
      <c r="B25" s="4" t="s">
        <v>297</v>
      </c>
      <c r="C25" s="3" t="s">
        <v>11</v>
      </c>
      <c r="D25" s="3">
        <v>20</v>
      </c>
      <c r="E25" s="5"/>
      <c r="F25" s="6" t="str">
        <f t="shared" si="0"/>
        <v/>
      </c>
      <c r="G25" s="7">
        <v>0.05</v>
      </c>
      <c r="H25" s="6" t="str">
        <f t="shared" si="1"/>
        <v/>
      </c>
      <c r="I25" s="10" t="str">
        <f t="shared" si="2"/>
        <v/>
      </c>
    </row>
    <row r="26" spans="1:9" ht="30" customHeight="1">
      <c r="A26" s="3">
        <v>24</v>
      </c>
      <c r="B26" s="4" t="s">
        <v>298</v>
      </c>
      <c r="C26" s="3" t="s">
        <v>116</v>
      </c>
      <c r="D26" s="3">
        <v>5</v>
      </c>
      <c r="E26" s="5"/>
      <c r="F26" s="6" t="str">
        <f t="shared" si="0"/>
        <v/>
      </c>
      <c r="G26" s="7">
        <v>0.05</v>
      </c>
      <c r="H26" s="6" t="str">
        <f t="shared" si="1"/>
        <v/>
      </c>
      <c r="I26" s="10" t="str">
        <f t="shared" si="2"/>
        <v/>
      </c>
    </row>
    <row r="27" spans="1:9" ht="83.7" customHeight="1">
      <c r="A27" s="3">
        <v>25</v>
      </c>
      <c r="B27" s="4" t="s">
        <v>299</v>
      </c>
      <c r="C27" s="3" t="s">
        <v>116</v>
      </c>
      <c r="D27" s="3">
        <v>10</v>
      </c>
      <c r="E27" s="5"/>
      <c r="F27" s="6" t="str">
        <f t="shared" si="0"/>
        <v/>
      </c>
      <c r="G27" s="7">
        <v>0.05</v>
      </c>
      <c r="H27" s="6" t="str">
        <f t="shared" si="1"/>
        <v/>
      </c>
      <c r="I27" s="10" t="str">
        <f t="shared" si="2"/>
        <v/>
      </c>
    </row>
    <row r="28" spans="1:9" ht="30" customHeight="1">
      <c r="A28" s="3">
        <v>26</v>
      </c>
      <c r="B28" s="4" t="s">
        <v>300</v>
      </c>
      <c r="C28" s="3" t="s">
        <v>116</v>
      </c>
      <c r="D28" s="3">
        <v>20</v>
      </c>
      <c r="E28" s="5"/>
      <c r="F28" s="6" t="str">
        <f t="shared" si="0"/>
        <v/>
      </c>
      <c r="G28" s="7">
        <v>0.23</v>
      </c>
      <c r="H28" s="6" t="str">
        <f t="shared" si="1"/>
        <v/>
      </c>
      <c r="I28" s="10" t="str">
        <f t="shared" si="2"/>
        <v/>
      </c>
    </row>
    <row r="29" spans="1:9" ht="71.25" customHeight="1">
      <c r="A29" s="3">
        <v>27</v>
      </c>
      <c r="B29" s="4" t="s">
        <v>301</v>
      </c>
      <c r="C29" s="3" t="s">
        <v>11</v>
      </c>
      <c r="D29" s="3">
        <v>50</v>
      </c>
      <c r="E29" s="5"/>
      <c r="F29" s="6" t="str">
        <f t="shared" si="0"/>
        <v/>
      </c>
      <c r="G29" s="7">
        <v>0.05</v>
      </c>
      <c r="H29" s="6" t="str">
        <f t="shared" si="1"/>
        <v/>
      </c>
      <c r="I29" s="10" t="str">
        <f t="shared" si="2"/>
        <v/>
      </c>
    </row>
    <row r="30" spans="1:9" ht="58.8" customHeight="1">
      <c r="A30" s="3">
        <v>28</v>
      </c>
      <c r="B30" s="4" t="s">
        <v>302</v>
      </c>
      <c r="C30" s="3" t="s">
        <v>11</v>
      </c>
      <c r="D30" s="3">
        <v>50</v>
      </c>
      <c r="E30" s="5"/>
      <c r="F30" s="6" t="str">
        <f t="shared" si="0"/>
        <v/>
      </c>
      <c r="G30" s="7">
        <v>0.05</v>
      </c>
      <c r="H30" s="6" t="str">
        <f t="shared" si="1"/>
        <v/>
      </c>
      <c r="I30" s="10" t="str">
        <f t="shared" si="2"/>
        <v/>
      </c>
    </row>
    <row r="31" spans="1:9" ht="46.2" customHeight="1">
      <c r="A31" s="3">
        <v>29</v>
      </c>
      <c r="B31" s="4" t="s">
        <v>303</v>
      </c>
      <c r="C31" s="3" t="s">
        <v>11</v>
      </c>
      <c r="D31" s="3">
        <v>100</v>
      </c>
      <c r="E31" s="5"/>
      <c r="F31" s="6" t="str">
        <f t="shared" si="0"/>
        <v/>
      </c>
      <c r="G31" s="7">
        <v>0.05</v>
      </c>
      <c r="H31" s="6" t="str">
        <f t="shared" si="1"/>
        <v/>
      </c>
      <c r="I31" s="10" t="str">
        <f t="shared" si="2"/>
        <v/>
      </c>
    </row>
    <row r="32" spans="1:9" ht="46.2" customHeight="1">
      <c r="A32" s="3">
        <v>30</v>
      </c>
      <c r="B32" s="4" t="s">
        <v>304</v>
      </c>
      <c r="C32" s="3" t="s">
        <v>124</v>
      </c>
      <c r="D32" s="3">
        <v>100</v>
      </c>
      <c r="E32" s="5"/>
      <c r="F32" s="6" t="str">
        <f t="shared" si="0"/>
        <v/>
      </c>
      <c r="G32" s="7">
        <v>0.05</v>
      </c>
      <c r="H32" s="6" t="str">
        <f t="shared" si="1"/>
        <v/>
      </c>
      <c r="I32" s="10" t="str">
        <f t="shared" si="2"/>
        <v/>
      </c>
    </row>
    <row r="33" spans="1:9" ht="46.2" customHeight="1">
      <c r="A33" s="3">
        <v>31</v>
      </c>
      <c r="B33" s="4" t="s">
        <v>305</v>
      </c>
      <c r="C33" s="3" t="s">
        <v>11</v>
      </c>
      <c r="D33" s="3">
        <v>50</v>
      </c>
      <c r="E33" s="5"/>
      <c r="F33" s="6" t="str">
        <f t="shared" si="0"/>
        <v/>
      </c>
      <c r="G33" s="7">
        <v>0.05</v>
      </c>
      <c r="H33" s="6" t="str">
        <f t="shared" si="1"/>
        <v/>
      </c>
      <c r="I33" s="10" t="str">
        <f t="shared" si="2"/>
        <v/>
      </c>
    </row>
    <row r="34" spans="1:9" ht="58.8" customHeight="1">
      <c r="A34" s="3">
        <v>32</v>
      </c>
      <c r="B34" s="4" t="s">
        <v>306</v>
      </c>
      <c r="C34" s="3" t="s">
        <v>11</v>
      </c>
      <c r="D34" s="3">
        <v>100</v>
      </c>
      <c r="E34" s="5"/>
      <c r="F34" s="6" t="str">
        <f t="shared" si="0"/>
        <v/>
      </c>
      <c r="G34" s="7">
        <v>0.05</v>
      </c>
      <c r="H34" s="6" t="str">
        <f t="shared" si="1"/>
        <v/>
      </c>
      <c r="I34" s="10" t="str">
        <f t="shared" si="2"/>
        <v/>
      </c>
    </row>
    <row r="35" spans="1:9" ht="46.2" customHeight="1">
      <c r="A35" s="3">
        <v>33</v>
      </c>
      <c r="B35" s="4" t="s">
        <v>307</v>
      </c>
      <c r="C35" s="3" t="s">
        <v>116</v>
      </c>
      <c r="D35" s="3">
        <v>100</v>
      </c>
      <c r="E35" s="5"/>
      <c r="F35" s="6" t="str">
        <f t="shared" si="0"/>
        <v/>
      </c>
      <c r="G35" s="7">
        <v>0.05</v>
      </c>
      <c r="H35" s="6" t="str">
        <f t="shared" si="1"/>
        <v/>
      </c>
      <c r="I35" s="10" t="str">
        <f t="shared" si="2"/>
        <v/>
      </c>
    </row>
    <row r="36" spans="1:9" ht="96.3" customHeight="1">
      <c r="A36" s="3">
        <v>34</v>
      </c>
      <c r="B36" s="4" t="s">
        <v>308</v>
      </c>
      <c r="C36" s="3" t="s">
        <v>116</v>
      </c>
      <c r="D36" s="3">
        <v>15</v>
      </c>
      <c r="E36" s="5"/>
      <c r="F36" s="6" t="str">
        <f t="shared" si="0"/>
        <v/>
      </c>
      <c r="G36" s="7">
        <v>0.05</v>
      </c>
      <c r="H36" s="6" t="str">
        <f t="shared" si="1"/>
        <v/>
      </c>
      <c r="I36" s="10" t="str">
        <f t="shared" si="2"/>
        <v/>
      </c>
    </row>
    <row r="37" spans="1:9" ht="108.75" customHeight="1">
      <c r="A37" s="3">
        <v>35</v>
      </c>
      <c r="B37" s="4" t="s">
        <v>309</v>
      </c>
      <c r="C37" s="3" t="s">
        <v>116</v>
      </c>
      <c r="D37" s="3">
        <v>100</v>
      </c>
      <c r="E37" s="5"/>
      <c r="F37" s="6" t="str">
        <f t="shared" si="0"/>
        <v/>
      </c>
      <c r="G37" s="7">
        <v>0.08</v>
      </c>
      <c r="H37" s="6" t="str">
        <f t="shared" si="1"/>
        <v/>
      </c>
      <c r="I37" s="10" t="str">
        <f t="shared" si="2"/>
        <v/>
      </c>
    </row>
    <row r="38" spans="1:9" ht="30" customHeight="1">
      <c r="A38" s="3">
        <v>36</v>
      </c>
      <c r="B38" s="4" t="s">
        <v>310</v>
      </c>
      <c r="C38" s="3" t="s">
        <v>116</v>
      </c>
      <c r="D38" s="3">
        <v>10</v>
      </c>
      <c r="E38" s="5"/>
      <c r="F38" s="6" t="str">
        <f t="shared" si="0"/>
        <v/>
      </c>
      <c r="G38" s="7">
        <v>0.08</v>
      </c>
      <c r="H38" s="6" t="str">
        <f t="shared" si="1"/>
        <v/>
      </c>
      <c r="I38" s="10" t="str">
        <f t="shared" si="2"/>
        <v/>
      </c>
    </row>
    <row r="39" spans="1:9" ht="46.2" customHeight="1">
      <c r="A39" s="3">
        <v>37</v>
      </c>
      <c r="B39" s="4" t="s">
        <v>311</v>
      </c>
      <c r="C39" s="3" t="s">
        <v>124</v>
      </c>
      <c r="D39" s="3">
        <v>50</v>
      </c>
      <c r="E39" s="5"/>
      <c r="F39" s="6" t="str">
        <f t="shared" si="0"/>
        <v/>
      </c>
      <c r="G39" s="7">
        <v>0.05</v>
      </c>
      <c r="H39" s="6" t="str">
        <f t="shared" si="1"/>
        <v/>
      </c>
      <c r="I39" s="10" t="str">
        <f t="shared" si="2"/>
        <v/>
      </c>
    </row>
    <row r="40" spans="1:9" ht="58.8" customHeight="1">
      <c r="A40" s="3">
        <v>38</v>
      </c>
      <c r="B40" s="4" t="s">
        <v>312</v>
      </c>
      <c r="C40" s="3" t="s">
        <v>11</v>
      </c>
      <c r="D40" s="3">
        <v>140</v>
      </c>
      <c r="E40" s="5"/>
      <c r="F40" s="6" t="str">
        <f t="shared" si="0"/>
        <v/>
      </c>
      <c r="G40" s="7">
        <v>0.05</v>
      </c>
      <c r="H40" s="6" t="str">
        <f t="shared" si="1"/>
        <v/>
      </c>
      <c r="I40" s="10" t="str">
        <f t="shared" si="2"/>
        <v/>
      </c>
    </row>
    <row r="41" spans="1:9" ht="83.7" customHeight="1">
      <c r="A41" s="3">
        <v>39</v>
      </c>
      <c r="B41" s="4" t="s">
        <v>313</v>
      </c>
      <c r="C41" s="3" t="s">
        <v>21</v>
      </c>
      <c r="D41" s="3">
        <v>60</v>
      </c>
      <c r="E41" s="5"/>
      <c r="F41" s="6" t="str">
        <f t="shared" si="0"/>
        <v/>
      </c>
      <c r="G41" s="7">
        <v>0.05</v>
      </c>
      <c r="H41" s="6" t="str">
        <f t="shared" si="1"/>
        <v/>
      </c>
      <c r="I41" s="10" t="str">
        <f t="shared" si="2"/>
        <v/>
      </c>
    </row>
    <row r="42" spans="1:9" ht="33.75" customHeight="1">
      <c r="A42" s="3">
        <v>40</v>
      </c>
      <c r="B42" s="4" t="s">
        <v>314</v>
      </c>
      <c r="C42" s="3" t="s">
        <v>116</v>
      </c>
      <c r="D42" s="3">
        <v>40</v>
      </c>
      <c r="E42" s="5"/>
      <c r="F42" s="6" t="str">
        <f t="shared" si="0"/>
        <v/>
      </c>
      <c r="G42" s="7">
        <v>0.23</v>
      </c>
      <c r="H42" s="6" t="str">
        <f t="shared" si="1"/>
        <v/>
      </c>
      <c r="I42" s="10" t="str">
        <f t="shared" si="2"/>
        <v/>
      </c>
    </row>
    <row r="43" spans="1:9" ht="46.2" customHeight="1">
      <c r="A43" s="3">
        <v>41</v>
      </c>
      <c r="B43" s="4" t="s">
        <v>315</v>
      </c>
      <c r="C43" s="3" t="s">
        <v>116</v>
      </c>
      <c r="D43" s="3">
        <v>40</v>
      </c>
      <c r="E43" s="5"/>
      <c r="F43" s="6" t="str">
        <f t="shared" si="0"/>
        <v/>
      </c>
      <c r="G43" s="7">
        <v>0.23</v>
      </c>
      <c r="H43" s="6" t="str">
        <f t="shared" si="1"/>
        <v/>
      </c>
      <c r="I43" s="10" t="str">
        <f t="shared" si="2"/>
        <v/>
      </c>
    </row>
    <row r="44" spans="1:9" ht="58.8" customHeight="1">
      <c r="A44" s="3">
        <v>42</v>
      </c>
      <c r="B44" s="4" t="s">
        <v>316</v>
      </c>
      <c r="C44" s="3" t="s">
        <v>116</v>
      </c>
      <c r="D44" s="3">
        <v>60</v>
      </c>
      <c r="E44" s="5"/>
      <c r="F44" s="6" t="str">
        <f t="shared" si="0"/>
        <v/>
      </c>
      <c r="G44" s="7">
        <v>0.23</v>
      </c>
      <c r="H44" s="6" t="str">
        <f t="shared" si="1"/>
        <v/>
      </c>
      <c r="I44" s="10" t="str">
        <f t="shared" si="2"/>
        <v/>
      </c>
    </row>
    <row r="45" spans="1:9" ht="33.75" customHeight="1">
      <c r="A45" s="3">
        <v>43</v>
      </c>
      <c r="B45" s="4" t="s">
        <v>317</v>
      </c>
      <c r="C45" s="3" t="s">
        <v>116</v>
      </c>
      <c r="D45" s="3">
        <v>20</v>
      </c>
      <c r="E45" s="5"/>
      <c r="F45" s="6" t="str">
        <f t="shared" si="0"/>
        <v/>
      </c>
      <c r="G45" s="7">
        <v>0.08</v>
      </c>
      <c r="H45" s="6" t="str">
        <f t="shared" si="1"/>
        <v/>
      </c>
      <c r="I45" s="10" t="str">
        <f t="shared" si="2"/>
        <v/>
      </c>
    </row>
    <row r="46" spans="1:9" ht="46.2" customHeight="1">
      <c r="A46" s="3">
        <v>44</v>
      </c>
      <c r="B46" s="4" t="s">
        <v>318</v>
      </c>
      <c r="C46" s="3" t="s">
        <v>116</v>
      </c>
      <c r="D46" s="3">
        <v>60</v>
      </c>
      <c r="E46" s="5"/>
      <c r="F46" s="6" t="str">
        <f t="shared" si="0"/>
        <v/>
      </c>
      <c r="G46" s="7">
        <v>0.05</v>
      </c>
      <c r="H46" s="6" t="str">
        <f t="shared" si="1"/>
        <v/>
      </c>
      <c r="I46" s="10" t="str">
        <f t="shared" si="2"/>
        <v/>
      </c>
    </row>
    <row r="47" spans="1:9" ht="33.75" customHeight="1">
      <c r="A47" s="3">
        <v>45</v>
      </c>
      <c r="B47" s="4" t="s">
        <v>319</v>
      </c>
      <c r="C47" s="3" t="s">
        <v>116</v>
      </c>
      <c r="D47" s="3">
        <v>60</v>
      </c>
      <c r="E47" s="5"/>
      <c r="F47" s="6" t="str">
        <f t="shared" si="0"/>
        <v/>
      </c>
      <c r="G47" s="7">
        <v>0.05</v>
      </c>
      <c r="H47" s="6" t="str">
        <f t="shared" si="1"/>
        <v/>
      </c>
      <c r="I47" s="10" t="str">
        <f t="shared" si="2"/>
        <v/>
      </c>
    </row>
    <row r="48" spans="1:9" ht="58.8" customHeight="1">
      <c r="A48" s="3">
        <v>46</v>
      </c>
      <c r="B48" s="4" t="s">
        <v>320</v>
      </c>
      <c r="C48" s="3" t="s">
        <v>116</v>
      </c>
      <c r="D48" s="3">
        <v>100</v>
      </c>
      <c r="E48" s="5"/>
      <c r="F48" s="6" t="str">
        <f t="shared" si="0"/>
        <v/>
      </c>
      <c r="G48" s="7">
        <v>0.08</v>
      </c>
      <c r="H48" s="6" t="str">
        <f t="shared" si="1"/>
        <v/>
      </c>
      <c r="I48" s="10" t="str">
        <f t="shared" si="2"/>
        <v/>
      </c>
    </row>
    <row r="49" spans="1:9" ht="71.25" customHeight="1">
      <c r="A49" s="3">
        <v>47</v>
      </c>
      <c r="B49" s="4" t="s">
        <v>321</v>
      </c>
      <c r="C49" s="3" t="s">
        <v>116</v>
      </c>
      <c r="D49" s="3">
        <v>30</v>
      </c>
      <c r="E49" s="5"/>
      <c r="F49" s="6" t="str">
        <f t="shared" si="0"/>
        <v/>
      </c>
      <c r="G49" s="7">
        <v>0.08</v>
      </c>
      <c r="H49" s="6" t="str">
        <f t="shared" si="1"/>
        <v/>
      </c>
      <c r="I49" s="10" t="str">
        <f t="shared" si="2"/>
        <v/>
      </c>
    </row>
    <row r="50" spans="1:9" ht="46.2" customHeight="1">
      <c r="A50" s="3">
        <v>48</v>
      </c>
      <c r="B50" s="4" t="s">
        <v>322</v>
      </c>
      <c r="C50" s="3" t="s">
        <v>116</v>
      </c>
      <c r="D50" s="3">
        <v>20</v>
      </c>
      <c r="E50" s="5"/>
      <c r="F50" s="6" t="str">
        <f t="shared" si="0"/>
        <v/>
      </c>
      <c r="G50" s="7">
        <v>0.08</v>
      </c>
      <c r="H50" s="6" t="str">
        <f t="shared" si="1"/>
        <v/>
      </c>
      <c r="I50" s="10" t="str">
        <f t="shared" si="2"/>
        <v/>
      </c>
    </row>
    <row r="51" spans="1:9" ht="108.75" customHeight="1">
      <c r="A51" s="3">
        <v>49</v>
      </c>
      <c r="B51" s="4" t="s">
        <v>323</v>
      </c>
      <c r="C51" s="3" t="s">
        <v>116</v>
      </c>
      <c r="D51" s="3">
        <v>60</v>
      </c>
      <c r="E51" s="5"/>
      <c r="F51" s="6" t="str">
        <f t="shared" si="0"/>
        <v/>
      </c>
      <c r="G51" s="7">
        <v>0.05</v>
      </c>
      <c r="H51" s="6" t="str">
        <f t="shared" si="1"/>
        <v/>
      </c>
      <c r="I51" s="10" t="str">
        <f t="shared" si="2"/>
        <v/>
      </c>
    </row>
    <row r="52" spans="1:9" ht="30" customHeight="1">
      <c r="A52" s="3">
        <v>50</v>
      </c>
      <c r="B52" s="4" t="s">
        <v>324</v>
      </c>
      <c r="C52" s="3" t="s">
        <v>116</v>
      </c>
      <c r="D52" s="3">
        <v>10</v>
      </c>
      <c r="E52" s="5"/>
      <c r="F52" s="6" t="str">
        <f t="shared" si="0"/>
        <v/>
      </c>
      <c r="G52" s="7">
        <v>0.08</v>
      </c>
      <c r="H52" s="6" t="str">
        <f t="shared" si="1"/>
        <v/>
      </c>
      <c r="I52" s="10" t="str">
        <f t="shared" si="2"/>
        <v/>
      </c>
    </row>
    <row r="53" spans="1:9" ht="46.2" customHeight="1">
      <c r="A53" s="3">
        <v>51</v>
      </c>
      <c r="B53" s="4" t="s">
        <v>325</v>
      </c>
      <c r="C53" s="3" t="s">
        <v>116</v>
      </c>
      <c r="D53" s="3">
        <v>20</v>
      </c>
      <c r="E53" s="5"/>
      <c r="F53" s="6" t="str">
        <f t="shared" si="0"/>
        <v/>
      </c>
      <c r="G53" s="7">
        <v>0.08</v>
      </c>
      <c r="H53" s="6" t="str">
        <f t="shared" si="1"/>
        <v/>
      </c>
      <c r="I53" s="10" t="str">
        <f t="shared" si="2"/>
        <v/>
      </c>
    </row>
    <row r="54" spans="1:9" ht="46.2" customHeight="1">
      <c r="A54" s="3">
        <v>52</v>
      </c>
      <c r="B54" s="4" t="s">
        <v>326</v>
      </c>
      <c r="C54" s="3" t="s">
        <v>116</v>
      </c>
      <c r="D54" s="3">
        <v>50</v>
      </c>
      <c r="E54" s="5"/>
      <c r="F54" s="6" t="str">
        <f t="shared" si="0"/>
        <v/>
      </c>
      <c r="G54" s="7">
        <v>0.23</v>
      </c>
      <c r="H54" s="6" t="str">
        <f t="shared" si="1"/>
        <v/>
      </c>
      <c r="I54" s="10" t="str">
        <f t="shared" si="2"/>
        <v/>
      </c>
    </row>
    <row r="55" spans="1:9" ht="33.75" customHeight="1">
      <c r="A55" s="3">
        <v>53</v>
      </c>
      <c r="B55" s="4" t="s">
        <v>327</v>
      </c>
      <c r="C55" s="3" t="s">
        <v>116</v>
      </c>
      <c r="D55" s="3">
        <v>100</v>
      </c>
      <c r="E55" s="5"/>
      <c r="F55" s="6" t="str">
        <f t="shared" si="0"/>
        <v/>
      </c>
      <c r="G55" s="7">
        <v>0.05</v>
      </c>
      <c r="H55" s="6" t="str">
        <f t="shared" si="1"/>
        <v/>
      </c>
      <c r="I55" s="10" t="str">
        <f t="shared" si="2"/>
        <v/>
      </c>
    </row>
    <row r="56" spans="1:9" ht="33.75" customHeight="1">
      <c r="A56" s="3">
        <v>54</v>
      </c>
      <c r="B56" s="4" t="s">
        <v>328</v>
      </c>
      <c r="C56" s="3" t="s">
        <v>116</v>
      </c>
      <c r="D56" s="3">
        <v>25</v>
      </c>
      <c r="E56" s="5"/>
      <c r="F56" s="6" t="str">
        <f t="shared" si="0"/>
        <v/>
      </c>
      <c r="G56" s="7">
        <v>0.05</v>
      </c>
      <c r="H56" s="6" t="str">
        <f t="shared" si="1"/>
        <v/>
      </c>
      <c r="I56" s="10" t="str">
        <f t="shared" si="2"/>
        <v/>
      </c>
    </row>
    <row r="57" spans="1:9" ht="30" customHeight="1">
      <c r="A57" s="3">
        <v>55</v>
      </c>
      <c r="B57" s="4" t="s">
        <v>329</v>
      </c>
      <c r="C57" s="3" t="s">
        <v>116</v>
      </c>
      <c r="D57" s="3">
        <v>80</v>
      </c>
      <c r="E57" s="5"/>
      <c r="F57" s="6" t="str">
        <f t="shared" si="0"/>
        <v/>
      </c>
      <c r="G57" s="7">
        <v>0.05</v>
      </c>
      <c r="H57" s="6" t="str">
        <f t="shared" si="1"/>
        <v/>
      </c>
      <c r="I57" s="10" t="str">
        <f t="shared" si="2"/>
        <v/>
      </c>
    </row>
    <row r="58" spans="1:9" ht="58.8" customHeight="1">
      <c r="A58" s="3">
        <v>56</v>
      </c>
      <c r="B58" s="4" t="s">
        <v>330</v>
      </c>
      <c r="C58" s="3" t="s">
        <v>116</v>
      </c>
      <c r="D58" s="3">
        <v>100</v>
      </c>
      <c r="E58" s="5"/>
      <c r="F58" s="6" t="str">
        <f t="shared" si="0"/>
        <v/>
      </c>
      <c r="G58" s="7">
        <v>0.05</v>
      </c>
      <c r="H58" s="6" t="str">
        <f t="shared" si="1"/>
        <v/>
      </c>
      <c r="I58" s="10" t="str">
        <f t="shared" si="2"/>
        <v/>
      </c>
    </row>
    <row r="59" spans="1:9" ht="46.2" customHeight="1">
      <c r="A59" s="3">
        <v>57</v>
      </c>
      <c r="B59" s="4" t="s">
        <v>331</v>
      </c>
      <c r="C59" s="3" t="s">
        <v>116</v>
      </c>
      <c r="D59" s="3">
        <v>100</v>
      </c>
      <c r="E59" s="5"/>
      <c r="F59" s="6" t="str">
        <f t="shared" si="0"/>
        <v/>
      </c>
      <c r="G59" s="7">
        <v>0.05</v>
      </c>
      <c r="H59" s="6" t="str">
        <f t="shared" si="1"/>
        <v/>
      </c>
      <c r="I59" s="10" t="str">
        <f t="shared" si="2"/>
        <v/>
      </c>
    </row>
    <row r="60" spans="1:9" ht="33.75" customHeight="1">
      <c r="A60" s="3">
        <v>58</v>
      </c>
      <c r="B60" s="4" t="s">
        <v>332</v>
      </c>
      <c r="C60" s="3" t="s">
        <v>116</v>
      </c>
      <c r="D60" s="3">
        <v>60</v>
      </c>
      <c r="E60" s="5"/>
      <c r="F60" s="6" t="str">
        <f t="shared" si="0"/>
        <v/>
      </c>
      <c r="G60" s="7">
        <v>0.05</v>
      </c>
      <c r="H60" s="6" t="str">
        <f t="shared" si="1"/>
        <v/>
      </c>
      <c r="I60" s="10" t="str">
        <f t="shared" si="2"/>
        <v/>
      </c>
    </row>
    <row r="61" spans="1:9" ht="46.2" customHeight="1">
      <c r="A61" s="3">
        <v>59</v>
      </c>
      <c r="B61" s="4" t="s">
        <v>333</v>
      </c>
      <c r="C61" s="3" t="s">
        <v>116</v>
      </c>
      <c r="D61" s="3">
        <v>12</v>
      </c>
      <c r="E61" s="5"/>
      <c r="F61" s="6" t="str">
        <f t="shared" si="0"/>
        <v/>
      </c>
      <c r="G61" s="7">
        <v>0.05</v>
      </c>
      <c r="H61" s="6" t="str">
        <f t="shared" si="1"/>
        <v/>
      </c>
      <c r="I61" s="10" t="str">
        <f t="shared" si="2"/>
        <v/>
      </c>
    </row>
    <row r="62" spans="1:9" ht="30" customHeight="1">
      <c r="A62" s="3">
        <v>60</v>
      </c>
      <c r="B62" s="4" t="s">
        <v>334</v>
      </c>
      <c r="C62" s="3" t="s">
        <v>116</v>
      </c>
      <c r="D62" s="3">
        <v>15</v>
      </c>
      <c r="E62" s="5"/>
      <c r="F62" s="6" t="str">
        <f t="shared" si="0"/>
        <v/>
      </c>
      <c r="G62" s="7">
        <v>0.05</v>
      </c>
      <c r="H62" s="6" t="str">
        <f t="shared" si="1"/>
        <v/>
      </c>
      <c r="I62" s="10" t="str">
        <f t="shared" si="2"/>
        <v/>
      </c>
    </row>
    <row r="63" spans="1:9" ht="30" customHeight="1">
      <c r="A63" s="3">
        <v>61</v>
      </c>
      <c r="B63" s="4" t="s">
        <v>335</v>
      </c>
      <c r="C63" s="3" t="s">
        <v>116</v>
      </c>
      <c r="D63" s="3">
        <v>40</v>
      </c>
      <c r="E63" s="5"/>
      <c r="F63" s="6" t="str">
        <f t="shared" si="0"/>
        <v/>
      </c>
      <c r="G63" s="7">
        <v>0.05</v>
      </c>
      <c r="H63" s="6" t="str">
        <f t="shared" si="1"/>
        <v/>
      </c>
      <c r="I63" s="10" t="str">
        <f t="shared" si="2"/>
        <v/>
      </c>
    </row>
    <row r="64" spans="1:9" ht="30" customHeight="1">
      <c r="A64" s="3">
        <v>62</v>
      </c>
      <c r="B64" s="4" t="s">
        <v>336</v>
      </c>
      <c r="C64" s="3" t="s">
        <v>116</v>
      </c>
      <c r="D64" s="3">
        <v>15</v>
      </c>
      <c r="E64" s="5"/>
      <c r="F64" s="6" t="str">
        <f t="shared" si="0"/>
        <v/>
      </c>
      <c r="G64" s="7">
        <v>0.05</v>
      </c>
      <c r="H64" s="6" t="str">
        <f t="shared" si="1"/>
        <v/>
      </c>
      <c r="I64" s="10" t="str">
        <f t="shared" si="2"/>
        <v/>
      </c>
    </row>
    <row r="65" spans="1:9" ht="30" customHeight="1">
      <c r="A65" s="3">
        <v>63</v>
      </c>
      <c r="B65" s="4" t="s">
        <v>337</v>
      </c>
      <c r="C65" s="3" t="s">
        <v>116</v>
      </c>
      <c r="D65" s="3">
        <v>80</v>
      </c>
      <c r="E65" s="5"/>
      <c r="F65" s="6" t="str">
        <f t="shared" si="0"/>
        <v/>
      </c>
      <c r="G65" s="7">
        <v>0.05</v>
      </c>
      <c r="H65" s="6" t="str">
        <f t="shared" si="1"/>
        <v/>
      </c>
      <c r="I65" s="10" t="str">
        <f t="shared" si="2"/>
        <v/>
      </c>
    </row>
    <row r="66" spans="1:9" ht="58.8" customHeight="1">
      <c r="A66" s="3">
        <v>64</v>
      </c>
      <c r="B66" s="4" t="s">
        <v>338</v>
      </c>
      <c r="C66" s="3" t="s">
        <v>116</v>
      </c>
      <c r="D66" s="3">
        <v>50</v>
      </c>
      <c r="E66" s="5"/>
      <c r="F66" s="6" t="str">
        <f t="shared" si="0"/>
        <v/>
      </c>
      <c r="G66" s="7">
        <v>0.08</v>
      </c>
      <c r="H66" s="6" t="str">
        <f t="shared" si="1"/>
        <v/>
      </c>
      <c r="I66" s="10" t="str">
        <f t="shared" si="2"/>
        <v/>
      </c>
    </row>
    <row r="67" spans="1:9" ht="71.25" customHeight="1">
      <c r="A67" s="3">
        <v>65</v>
      </c>
      <c r="B67" s="4" t="s">
        <v>339</v>
      </c>
      <c r="C67" s="3" t="s">
        <v>21</v>
      </c>
      <c r="D67" s="3">
        <v>50</v>
      </c>
      <c r="E67" s="5"/>
      <c r="F67" s="6" t="str">
        <f t="shared" ref="F67:F130" si="3">IF(E67="","",ROUND(D67*E67,2))</f>
        <v/>
      </c>
      <c r="G67" s="7">
        <v>0.08</v>
      </c>
      <c r="H67" s="6" t="str">
        <f t="shared" ref="H67:H130" si="4">IF(E67="","",ROUND(ROUND(F67*100,0)*ROUND(G67*100,0)/100,0)/100)</f>
        <v/>
      </c>
      <c r="I67" s="10" t="str">
        <f t="shared" ref="I67:I130" si="5">IF(E67="","",ROUND(F67+H67,2))</f>
        <v/>
      </c>
    </row>
    <row r="68" spans="1:9" ht="46.2" customHeight="1">
      <c r="A68" s="3">
        <v>66</v>
      </c>
      <c r="B68" s="4" t="s">
        <v>340</v>
      </c>
      <c r="C68" s="3" t="s">
        <v>21</v>
      </c>
      <c r="D68" s="3">
        <v>60</v>
      </c>
      <c r="E68" s="5"/>
      <c r="F68" s="6" t="str">
        <f t="shared" si="3"/>
        <v/>
      </c>
      <c r="G68" s="7">
        <v>0.05</v>
      </c>
      <c r="H68" s="6" t="str">
        <f t="shared" si="4"/>
        <v/>
      </c>
      <c r="I68" s="10" t="str">
        <f t="shared" si="5"/>
        <v/>
      </c>
    </row>
    <row r="69" spans="1:9" ht="30" customHeight="1">
      <c r="A69" s="3">
        <v>67</v>
      </c>
      <c r="B69" s="4" t="s">
        <v>341</v>
      </c>
      <c r="C69" s="3" t="s">
        <v>116</v>
      </c>
      <c r="D69" s="3">
        <v>10</v>
      </c>
      <c r="E69" s="5"/>
      <c r="F69" s="6" t="str">
        <f t="shared" si="3"/>
        <v/>
      </c>
      <c r="G69" s="7">
        <v>0.05</v>
      </c>
      <c r="H69" s="6" t="str">
        <f t="shared" si="4"/>
        <v/>
      </c>
      <c r="I69" s="10" t="str">
        <f t="shared" si="5"/>
        <v/>
      </c>
    </row>
    <row r="70" spans="1:9" ht="30" customHeight="1">
      <c r="A70" s="3">
        <v>68</v>
      </c>
      <c r="B70" s="4" t="s">
        <v>342</v>
      </c>
      <c r="C70" s="3" t="s">
        <v>116</v>
      </c>
      <c r="D70" s="3">
        <v>10</v>
      </c>
      <c r="E70" s="5"/>
      <c r="F70" s="6" t="str">
        <f t="shared" si="3"/>
        <v/>
      </c>
      <c r="G70" s="7">
        <v>0.08</v>
      </c>
      <c r="H70" s="6" t="str">
        <f t="shared" si="4"/>
        <v/>
      </c>
      <c r="I70" s="10" t="str">
        <f t="shared" si="5"/>
        <v/>
      </c>
    </row>
    <row r="71" spans="1:9" ht="33.75" customHeight="1">
      <c r="A71" s="3">
        <v>69</v>
      </c>
      <c r="B71" s="4" t="s">
        <v>343</v>
      </c>
      <c r="C71" s="3" t="s">
        <v>116</v>
      </c>
      <c r="D71" s="3">
        <v>20</v>
      </c>
      <c r="E71" s="5"/>
      <c r="F71" s="6" t="str">
        <f t="shared" si="3"/>
        <v/>
      </c>
      <c r="G71" s="7">
        <v>0.05</v>
      </c>
      <c r="H71" s="6" t="str">
        <f t="shared" si="4"/>
        <v/>
      </c>
      <c r="I71" s="10" t="str">
        <f t="shared" si="5"/>
        <v/>
      </c>
    </row>
    <row r="72" spans="1:9" ht="71.25" customHeight="1">
      <c r="A72" s="3">
        <v>70</v>
      </c>
      <c r="B72" s="4" t="s">
        <v>344</v>
      </c>
      <c r="C72" s="3" t="s">
        <v>11</v>
      </c>
      <c r="D72" s="3">
        <v>250</v>
      </c>
      <c r="E72" s="5"/>
      <c r="F72" s="6" t="str">
        <f t="shared" si="3"/>
        <v/>
      </c>
      <c r="G72" s="7">
        <v>0.05</v>
      </c>
      <c r="H72" s="6" t="str">
        <f t="shared" si="4"/>
        <v/>
      </c>
      <c r="I72" s="10" t="str">
        <f t="shared" si="5"/>
        <v/>
      </c>
    </row>
    <row r="73" spans="1:9" ht="46.2" customHeight="1">
      <c r="A73" s="3">
        <v>71</v>
      </c>
      <c r="B73" s="4" t="s">
        <v>345</v>
      </c>
      <c r="C73" s="3" t="s">
        <v>11</v>
      </c>
      <c r="D73" s="3">
        <v>80</v>
      </c>
      <c r="E73" s="5"/>
      <c r="F73" s="6" t="str">
        <f t="shared" si="3"/>
        <v/>
      </c>
      <c r="G73" s="7">
        <v>0.05</v>
      </c>
      <c r="H73" s="6" t="str">
        <f t="shared" si="4"/>
        <v/>
      </c>
      <c r="I73" s="10" t="str">
        <f t="shared" si="5"/>
        <v/>
      </c>
    </row>
    <row r="74" spans="1:9" ht="30" customHeight="1">
      <c r="A74" s="3">
        <v>72</v>
      </c>
      <c r="B74" s="4" t="s">
        <v>346</v>
      </c>
      <c r="C74" s="3" t="s">
        <v>116</v>
      </c>
      <c r="D74" s="3">
        <v>10</v>
      </c>
      <c r="E74" s="5"/>
      <c r="F74" s="6" t="str">
        <f t="shared" si="3"/>
        <v/>
      </c>
      <c r="G74" s="7">
        <v>0.08</v>
      </c>
      <c r="H74" s="6" t="str">
        <f t="shared" si="4"/>
        <v/>
      </c>
      <c r="I74" s="10" t="str">
        <f t="shared" si="5"/>
        <v/>
      </c>
    </row>
    <row r="75" spans="1:9" ht="30" customHeight="1">
      <c r="A75" s="3">
        <v>73</v>
      </c>
      <c r="B75" s="4" t="s">
        <v>347</v>
      </c>
      <c r="C75" s="3" t="s">
        <v>116</v>
      </c>
      <c r="D75" s="3">
        <v>5</v>
      </c>
      <c r="E75" s="5"/>
      <c r="F75" s="6" t="str">
        <f t="shared" si="3"/>
        <v/>
      </c>
      <c r="G75" s="7">
        <v>0.05</v>
      </c>
      <c r="H75" s="6" t="str">
        <f t="shared" si="4"/>
        <v/>
      </c>
      <c r="I75" s="10" t="str">
        <f t="shared" si="5"/>
        <v/>
      </c>
    </row>
    <row r="76" spans="1:9" ht="30" customHeight="1">
      <c r="A76" s="3">
        <v>74</v>
      </c>
      <c r="B76" s="4" t="s">
        <v>348</v>
      </c>
      <c r="C76" s="3" t="s">
        <v>116</v>
      </c>
      <c r="D76" s="3">
        <v>30</v>
      </c>
      <c r="E76" s="5"/>
      <c r="F76" s="6" t="str">
        <f t="shared" si="3"/>
        <v/>
      </c>
      <c r="G76" s="7">
        <v>0.08</v>
      </c>
      <c r="H76" s="6" t="str">
        <f t="shared" si="4"/>
        <v/>
      </c>
      <c r="I76" s="10" t="str">
        <f t="shared" si="5"/>
        <v/>
      </c>
    </row>
    <row r="77" spans="1:9" ht="46.2" customHeight="1">
      <c r="A77" s="3">
        <v>75</v>
      </c>
      <c r="B77" s="4" t="s">
        <v>349</v>
      </c>
      <c r="C77" s="3" t="s">
        <v>11</v>
      </c>
      <c r="D77" s="3">
        <v>20</v>
      </c>
      <c r="E77" s="5"/>
      <c r="F77" s="6" t="str">
        <f t="shared" si="3"/>
        <v/>
      </c>
      <c r="G77" s="7">
        <v>0.05</v>
      </c>
      <c r="H77" s="6" t="str">
        <f t="shared" si="4"/>
        <v/>
      </c>
      <c r="I77" s="10" t="str">
        <f t="shared" si="5"/>
        <v/>
      </c>
    </row>
    <row r="78" spans="1:9" ht="30" customHeight="1">
      <c r="A78" s="3">
        <v>76</v>
      </c>
      <c r="B78" s="4" t="s">
        <v>350</v>
      </c>
      <c r="C78" s="3" t="s">
        <v>116</v>
      </c>
      <c r="D78" s="3">
        <v>30</v>
      </c>
      <c r="E78" s="5"/>
      <c r="F78" s="6" t="str">
        <f t="shared" si="3"/>
        <v/>
      </c>
      <c r="G78" s="7">
        <v>0.08</v>
      </c>
      <c r="H78" s="6" t="str">
        <f t="shared" si="4"/>
        <v/>
      </c>
      <c r="I78" s="10" t="str">
        <f t="shared" si="5"/>
        <v/>
      </c>
    </row>
    <row r="79" spans="1:9" ht="30" customHeight="1">
      <c r="A79" s="3">
        <v>77</v>
      </c>
      <c r="B79" s="4" t="s">
        <v>351</v>
      </c>
      <c r="C79" s="3" t="s">
        <v>116</v>
      </c>
      <c r="D79" s="3">
        <v>100</v>
      </c>
      <c r="E79" s="5"/>
      <c r="F79" s="6" t="str">
        <f t="shared" si="3"/>
        <v/>
      </c>
      <c r="G79" s="7">
        <v>0.08</v>
      </c>
      <c r="H79" s="6" t="str">
        <f t="shared" si="4"/>
        <v/>
      </c>
      <c r="I79" s="10" t="str">
        <f t="shared" si="5"/>
        <v/>
      </c>
    </row>
    <row r="80" spans="1:9" ht="58.8" customHeight="1">
      <c r="A80" s="3">
        <v>78</v>
      </c>
      <c r="B80" s="4" t="s">
        <v>352</v>
      </c>
      <c r="C80" s="3" t="s">
        <v>11</v>
      </c>
      <c r="D80" s="3">
        <v>50</v>
      </c>
      <c r="E80" s="5"/>
      <c r="F80" s="6" t="str">
        <f t="shared" si="3"/>
        <v/>
      </c>
      <c r="G80" s="7">
        <v>0.08</v>
      </c>
      <c r="H80" s="6" t="str">
        <f t="shared" si="4"/>
        <v/>
      </c>
      <c r="I80" s="10" t="str">
        <f t="shared" si="5"/>
        <v/>
      </c>
    </row>
    <row r="81" spans="1:9" ht="30" customHeight="1">
      <c r="A81" s="3">
        <v>79</v>
      </c>
      <c r="B81" s="4" t="s">
        <v>353</v>
      </c>
      <c r="C81" s="3" t="s">
        <v>116</v>
      </c>
      <c r="D81" s="3">
        <v>40</v>
      </c>
      <c r="E81" s="5"/>
      <c r="F81" s="6" t="str">
        <f t="shared" si="3"/>
        <v/>
      </c>
      <c r="G81" s="7">
        <v>0.05</v>
      </c>
      <c r="H81" s="6" t="str">
        <f t="shared" si="4"/>
        <v/>
      </c>
      <c r="I81" s="10" t="str">
        <f t="shared" si="5"/>
        <v/>
      </c>
    </row>
    <row r="82" spans="1:9" ht="46.2" customHeight="1">
      <c r="A82" s="3">
        <v>80</v>
      </c>
      <c r="B82" s="4" t="s">
        <v>354</v>
      </c>
      <c r="C82" s="3" t="s">
        <v>116</v>
      </c>
      <c r="D82" s="3">
        <v>50</v>
      </c>
      <c r="E82" s="5"/>
      <c r="F82" s="6" t="str">
        <f t="shared" si="3"/>
        <v/>
      </c>
      <c r="G82" s="7">
        <v>0.05</v>
      </c>
      <c r="H82" s="6" t="str">
        <f t="shared" si="4"/>
        <v/>
      </c>
      <c r="I82" s="10" t="str">
        <f t="shared" si="5"/>
        <v/>
      </c>
    </row>
    <row r="83" spans="1:9" ht="58.8" customHeight="1">
      <c r="A83" s="3">
        <v>81</v>
      </c>
      <c r="B83" s="4" t="s">
        <v>355</v>
      </c>
      <c r="C83" s="3" t="s">
        <v>116</v>
      </c>
      <c r="D83" s="3">
        <v>40</v>
      </c>
      <c r="E83" s="5"/>
      <c r="F83" s="6" t="str">
        <f t="shared" si="3"/>
        <v/>
      </c>
      <c r="G83" s="7">
        <v>0.05</v>
      </c>
      <c r="H83" s="6" t="str">
        <f t="shared" si="4"/>
        <v/>
      </c>
      <c r="I83" s="10" t="str">
        <f t="shared" si="5"/>
        <v/>
      </c>
    </row>
    <row r="84" spans="1:9" ht="71.25" customHeight="1">
      <c r="A84" s="3">
        <v>82</v>
      </c>
      <c r="B84" s="4" t="s">
        <v>356</v>
      </c>
      <c r="C84" s="3" t="s">
        <v>116</v>
      </c>
      <c r="D84" s="3">
        <v>20</v>
      </c>
      <c r="E84" s="5"/>
      <c r="F84" s="6" t="str">
        <f t="shared" si="3"/>
        <v/>
      </c>
      <c r="G84" s="7">
        <v>0.05</v>
      </c>
      <c r="H84" s="6" t="str">
        <f t="shared" si="4"/>
        <v/>
      </c>
      <c r="I84" s="10" t="str">
        <f t="shared" si="5"/>
        <v/>
      </c>
    </row>
    <row r="85" spans="1:9" ht="58.8" customHeight="1">
      <c r="A85" s="3">
        <v>83</v>
      </c>
      <c r="B85" s="4" t="s">
        <v>357</v>
      </c>
      <c r="C85" s="3" t="s">
        <v>116</v>
      </c>
      <c r="D85" s="3">
        <v>40</v>
      </c>
      <c r="E85" s="5"/>
      <c r="F85" s="6" t="str">
        <f t="shared" si="3"/>
        <v/>
      </c>
      <c r="G85" s="7">
        <v>0.05</v>
      </c>
      <c r="H85" s="6" t="str">
        <f t="shared" si="4"/>
        <v/>
      </c>
      <c r="I85" s="10" t="str">
        <f t="shared" si="5"/>
        <v/>
      </c>
    </row>
    <row r="86" spans="1:9" ht="58.8" customHeight="1">
      <c r="A86" s="3">
        <v>84</v>
      </c>
      <c r="B86" s="4" t="s">
        <v>358</v>
      </c>
      <c r="C86" s="3" t="s">
        <v>116</v>
      </c>
      <c r="D86" s="3">
        <v>40</v>
      </c>
      <c r="E86" s="5"/>
      <c r="F86" s="6" t="str">
        <f t="shared" si="3"/>
        <v/>
      </c>
      <c r="G86" s="7">
        <v>0.05</v>
      </c>
      <c r="H86" s="6" t="str">
        <f t="shared" si="4"/>
        <v/>
      </c>
      <c r="I86" s="10" t="str">
        <f t="shared" si="5"/>
        <v/>
      </c>
    </row>
    <row r="87" spans="1:9" ht="58.8" customHeight="1">
      <c r="A87" s="3">
        <v>85</v>
      </c>
      <c r="B87" s="4" t="s">
        <v>359</v>
      </c>
      <c r="C87" s="3" t="s">
        <v>116</v>
      </c>
      <c r="D87" s="3">
        <v>40</v>
      </c>
      <c r="E87" s="5"/>
      <c r="F87" s="6" t="str">
        <f t="shared" si="3"/>
        <v/>
      </c>
      <c r="G87" s="7">
        <v>0.05</v>
      </c>
      <c r="H87" s="6" t="str">
        <f t="shared" si="4"/>
        <v/>
      </c>
      <c r="I87" s="10" t="str">
        <f t="shared" si="5"/>
        <v/>
      </c>
    </row>
    <row r="88" spans="1:9" ht="30" customHeight="1">
      <c r="A88" s="3">
        <v>86</v>
      </c>
      <c r="B88" s="4" t="s">
        <v>360</v>
      </c>
      <c r="C88" s="3" t="s">
        <v>116</v>
      </c>
      <c r="D88" s="3">
        <v>20</v>
      </c>
      <c r="E88" s="5"/>
      <c r="F88" s="6" t="str">
        <f t="shared" si="3"/>
        <v/>
      </c>
      <c r="G88" s="7">
        <v>0.05</v>
      </c>
      <c r="H88" s="6" t="str">
        <f t="shared" si="4"/>
        <v/>
      </c>
      <c r="I88" s="10" t="str">
        <f t="shared" si="5"/>
        <v/>
      </c>
    </row>
    <row r="89" spans="1:9" ht="58.8" customHeight="1">
      <c r="A89" s="3">
        <v>87</v>
      </c>
      <c r="B89" s="4" t="s">
        <v>361</v>
      </c>
      <c r="C89" s="3" t="s">
        <v>116</v>
      </c>
      <c r="D89" s="3">
        <v>30</v>
      </c>
      <c r="E89" s="5"/>
      <c r="F89" s="6" t="str">
        <f t="shared" si="3"/>
        <v/>
      </c>
      <c r="G89" s="7">
        <v>0.05</v>
      </c>
      <c r="H89" s="6" t="str">
        <f t="shared" si="4"/>
        <v/>
      </c>
      <c r="I89" s="10" t="str">
        <f t="shared" si="5"/>
        <v/>
      </c>
    </row>
    <row r="90" spans="1:9" ht="33.75" customHeight="1">
      <c r="A90" s="3">
        <v>88</v>
      </c>
      <c r="B90" s="4" t="s">
        <v>362</v>
      </c>
      <c r="C90" s="3" t="s">
        <v>116</v>
      </c>
      <c r="D90" s="3">
        <v>15</v>
      </c>
      <c r="E90" s="5"/>
      <c r="F90" s="6" t="str">
        <f t="shared" si="3"/>
        <v/>
      </c>
      <c r="G90" s="7">
        <v>0.05</v>
      </c>
      <c r="H90" s="6" t="str">
        <f t="shared" si="4"/>
        <v/>
      </c>
      <c r="I90" s="10" t="str">
        <f t="shared" si="5"/>
        <v/>
      </c>
    </row>
    <row r="91" spans="1:9" ht="58.8" customHeight="1">
      <c r="A91" s="3">
        <v>89</v>
      </c>
      <c r="B91" s="4" t="s">
        <v>363</v>
      </c>
      <c r="C91" s="3" t="s">
        <v>116</v>
      </c>
      <c r="D91" s="3">
        <v>50</v>
      </c>
      <c r="E91" s="5"/>
      <c r="F91" s="6" t="str">
        <f t="shared" si="3"/>
        <v/>
      </c>
      <c r="G91" s="7">
        <v>0.05</v>
      </c>
      <c r="H91" s="6" t="str">
        <f t="shared" si="4"/>
        <v/>
      </c>
      <c r="I91" s="10" t="str">
        <f t="shared" si="5"/>
        <v/>
      </c>
    </row>
    <row r="92" spans="1:9" ht="58.8" customHeight="1">
      <c r="A92" s="3">
        <v>90</v>
      </c>
      <c r="B92" s="4" t="s">
        <v>364</v>
      </c>
      <c r="C92" s="3" t="s">
        <v>116</v>
      </c>
      <c r="D92" s="3">
        <v>30</v>
      </c>
      <c r="E92" s="5"/>
      <c r="F92" s="6" t="str">
        <f t="shared" si="3"/>
        <v/>
      </c>
      <c r="G92" s="7">
        <v>0.05</v>
      </c>
      <c r="H92" s="6" t="str">
        <f t="shared" si="4"/>
        <v/>
      </c>
      <c r="I92" s="10" t="str">
        <f t="shared" si="5"/>
        <v/>
      </c>
    </row>
    <row r="93" spans="1:9" ht="33.75" customHeight="1">
      <c r="A93" s="3">
        <v>91</v>
      </c>
      <c r="B93" s="4" t="s">
        <v>365</v>
      </c>
      <c r="C93" s="3" t="s">
        <v>116</v>
      </c>
      <c r="D93" s="3">
        <v>40</v>
      </c>
      <c r="E93" s="5"/>
      <c r="F93" s="6" t="str">
        <f t="shared" si="3"/>
        <v/>
      </c>
      <c r="G93" s="7">
        <v>0.05</v>
      </c>
      <c r="H93" s="6" t="str">
        <f t="shared" si="4"/>
        <v/>
      </c>
      <c r="I93" s="10" t="str">
        <f t="shared" si="5"/>
        <v/>
      </c>
    </row>
    <row r="94" spans="1:9" ht="33.75" customHeight="1">
      <c r="A94" s="3">
        <v>92</v>
      </c>
      <c r="B94" s="4" t="s">
        <v>366</v>
      </c>
      <c r="C94" s="3" t="s">
        <v>116</v>
      </c>
      <c r="D94" s="3">
        <v>40</v>
      </c>
      <c r="E94" s="5"/>
      <c r="F94" s="6" t="str">
        <f t="shared" si="3"/>
        <v/>
      </c>
      <c r="G94" s="7">
        <v>0.05</v>
      </c>
      <c r="H94" s="6" t="str">
        <f t="shared" si="4"/>
        <v/>
      </c>
      <c r="I94" s="10" t="str">
        <f t="shared" si="5"/>
        <v/>
      </c>
    </row>
    <row r="95" spans="1:9" ht="58.8" customHeight="1">
      <c r="A95" s="3">
        <v>93</v>
      </c>
      <c r="B95" s="4" t="s">
        <v>367</v>
      </c>
      <c r="C95" s="3" t="s">
        <v>116</v>
      </c>
      <c r="D95" s="3">
        <v>20</v>
      </c>
      <c r="E95" s="5"/>
      <c r="F95" s="6" t="str">
        <f t="shared" si="3"/>
        <v/>
      </c>
      <c r="G95" s="7">
        <v>0.05</v>
      </c>
      <c r="H95" s="6" t="str">
        <f t="shared" si="4"/>
        <v/>
      </c>
      <c r="I95" s="10" t="str">
        <f t="shared" si="5"/>
        <v/>
      </c>
    </row>
    <row r="96" spans="1:9" ht="33.75" customHeight="1">
      <c r="A96" s="3">
        <v>94</v>
      </c>
      <c r="B96" s="4" t="s">
        <v>368</v>
      </c>
      <c r="C96" s="3" t="s">
        <v>116</v>
      </c>
      <c r="D96" s="3">
        <v>20</v>
      </c>
      <c r="E96" s="5"/>
      <c r="F96" s="6" t="str">
        <f t="shared" si="3"/>
        <v/>
      </c>
      <c r="G96" s="7">
        <v>0.05</v>
      </c>
      <c r="H96" s="6" t="str">
        <f t="shared" si="4"/>
        <v/>
      </c>
      <c r="I96" s="10" t="str">
        <f t="shared" si="5"/>
        <v/>
      </c>
    </row>
    <row r="97" spans="1:9" ht="33.75" customHeight="1">
      <c r="A97" s="3">
        <v>95</v>
      </c>
      <c r="B97" s="4" t="s">
        <v>369</v>
      </c>
      <c r="C97" s="3" t="s">
        <v>116</v>
      </c>
      <c r="D97" s="3">
        <v>30</v>
      </c>
      <c r="E97" s="5"/>
      <c r="F97" s="6" t="str">
        <f t="shared" si="3"/>
        <v/>
      </c>
      <c r="G97" s="7">
        <v>0.05</v>
      </c>
      <c r="H97" s="6" t="str">
        <f t="shared" si="4"/>
        <v/>
      </c>
      <c r="I97" s="10" t="str">
        <f t="shared" si="5"/>
        <v/>
      </c>
    </row>
    <row r="98" spans="1:9" ht="58.8" customHeight="1">
      <c r="A98" s="3">
        <v>96</v>
      </c>
      <c r="B98" s="4" t="s">
        <v>370</v>
      </c>
      <c r="C98" s="3" t="s">
        <v>116</v>
      </c>
      <c r="D98" s="3">
        <v>30</v>
      </c>
      <c r="E98" s="5"/>
      <c r="F98" s="6" t="str">
        <f t="shared" si="3"/>
        <v/>
      </c>
      <c r="G98" s="7">
        <v>0.05</v>
      </c>
      <c r="H98" s="6" t="str">
        <f t="shared" si="4"/>
        <v/>
      </c>
      <c r="I98" s="10" t="str">
        <f t="shared" si="5"/>
        <v/>
      </c>
    </row>
    <row r="99" spans="1:9" ht="58.8" customHeight="1">
      <c r="A99" s="3">
        <v>97</v>
      </c>
      <c r="B99" s="4" t="s">
        <v>371</v>
      </c>
      <c r="C99" s="3" t="s">
        <v>116</v>
      </c>
      <c r="D99" s="3">
        <v>50</v>
      </c>
      <c r="E99" s="5"/>
      <c r="F99" s="6" t="str">
        <f t="shared" si="3"/>
        <v/>
      </c>
      <c r="G99" s="7">
        <v>0.05</v>
      </c>
      <c r="H99" s="6" t="str">
        <f t="shared" si="4"/>
        <v/>
      </c>
      <c r="I99" s="10" t="str">
        <f t="shared" si="5"/>
        <v/>
      </c>
    </row>
    <row r="100" spans="1:9" ht="71.25" customHeight="1">
      <c r="A100" s="3">
        <v>98</v>
      </c>
      <c r="B100" s="4" t="s">
        <v>372</v>
      </c>
      <c r="C100" s="3" t="s">
        <v>116</v>
      </c>
      <c r="D100" s="3">
        <v>10</v>
      </c>
      <c r="E100" s="5"/>
      <c r="F100" s="6" t="str">
        <f t="shared" si="3"/>
        <v/>
      </c>
      <c r="G100" s="7">
        <v>0.08</v>
      </c>
      <c r="H100" s="6" t="str">
        <f t="shared" si="4"/>
        <v/>
      </c>
      <c r="I100" s="10" t="str">
        <f t="shared" si="5"/>
        <v/>
      </c>
    </row>
    <row r="101" spans="1:9" ht="58.8" customHeight="1">
      <c r="A101" s="3">
        <v>99</v>
      </c>
      <c r="B101" s="4" t="s">
        <v>373</v>
      </c>
      <c r="C101" s="3" t="s">
        <v>116</v>
      </c>
      <c r="D101" s="3">
        <v>130</v>
      </c>
      <c r="E101" s="5"/>
      <c r="F101" s="6" t="str">
        <f t="shared" si="3"/>
        <v/>
      </c>
      <c r="G101" s="7">
        <v>0.05</v>
      </c>
      <c r="H101" s="6" t="str">
        <f t="shared" si="4"/>
        <v/>
      </c>
      <c r="I101" s="10" t="str">
        <f t="shared" si="5"/>
        <v/>
      </c>
    </row>
    <row r="102" spans="1:9" ht="33.75" customHeight="1">
      <c r="A102" s="3">
        <v>100</v>
      </c>
      <c r="B102" s="4" t="s">
        <v>374</v>
      </c>
      <c r="C102" s="3" t="s">
        <v>116</v>
      </c>
      <c r="D102" s="3">
        <v>10</v>
      </c>
      <c r="E102" s="5"/>
      <c r="F102" s="6" t="str">
        <f t="shared" si="3"/>
        <v/>
      </c>
      <c r="G102" s="7">
        <v>0.05</v>
      </c>
      <c r="H102" s="6" t="str">
        <f t="shared" si="4"/>
        <v/>
      </c>
      <c r="I102" s="10" t="str">
        <f t="shared" si="5"/>
        <v/>
      </c>
    </row>
    <row r="103" spans="1:9" ht="58.8" customHeight="1">
      <c r="A103" s="3">
        <v>101</v>
      </c>
      <c r="B103" s="4" t="s">
        <v>375</v>
      </c>
      <c r="C103" s="3" t="s">
        <v>116</v>
      </c>
      <c r="D103" s="3">
        <v>15</v>
      </c>
      <c r="E103" s="5"/>
      <c r="F103" s="6" t="str">
        <f t="shared" si="3"/>
        <v/>
      </c>
      <c r="G103" s="7">
        <v>0.05</v>
      </c>
      <c r="H103" s="6" t="str">
        <f t="shared" si="4"/>
        <v/>
      </c>
      <c r="I103" s="10" t="str">
        <f t="shared" si="5"/>
        <v/>
      </c>
    </row>
    <row r="104" spans="1:9" ht="96.3" customHeight="1">
      <c r="A104" s="3">
        <v>102</v>
      </c>
      <c r="B104" s="4" t="s">
        <v>376</v>
      </c>
      <c r="C104" s="3" t="s">
        <v>116</v>
      </c>
      <c r="D104" s="3">
        <v>5</v>
      </c>
      <c r="E104" s="5"/>
      <c r="F104" s="6" t="str">
        <f t="shared" si="3"/>
        <v/>
      </c>
      <c r="G104" s="7">
        <v>0.05</v>
      </c>
      <c r="H104" s="6" t="str">
        <f t="shared" si="4"/>
        <v/>
      </c>
      <c r="I104" s="10" t="str">
        <f t="shared" si="5"/>
        <v/>
      </c>
    </row>
    <row r="105" spans="1:9" ht="58.8" customHeight="1">
      <c r="A105" s="3">
        <v>103</v>
      </c>
      <c r="B105" s="4" t="s">
        <v>377</v>
      </c>
      <c r="C105" s="3" t="s">
        <v>116</v>
      </c>
      <c r="D105" s="3">
        <v>10</v>
      </c>
      <c r="E105" s="5"/>
      <c r="F105" s="6" t="str">
        <f t="shared" si="3"/>
        <v/>
      </c>
      <c r="G105" s="7">
        <v>0.05</v>
      </c>
      <c r="H105" s="6" t="str">
        <f t="shared" si="4"/>
        <v/>
      </c>
      <c r="I105" s="10" t="str">
        <f t="shared" si="5"/>
        <v/>
      </c>
    </row>
    <row r="106" spans="1:9" ht="30" customHeight="1">
      <c r="A106" s="3">
        <v>104</v>
      </c>
      <c r="B106" s="4" t="s">
        <v>378</v>
      </c>
      <c r="C106" s="3" t="s">
        <v>116</v>
      </c>
      <c r="D106" s="3">
        <v>30</v>
      </c>
      <c r="E106" s="5"/>
      <c r="F106" s="6" t="str">
        <f t="shared" si="3"/>
        <v/>
      </c>
      <c r="G106" s="7">
        <v>0.05</v>
      </c>
      <c r="H106" s="6" t="str">
        <f t="shared" si="4"/>
        <v/>
      </c>
      <c r="I106" s="10" t="str">
        <f t="shared" si="5"/>
        <v/>
      </c>
    </row>
    <row r="107" spans="1:9" ht="30" customHeight="1">
      <c r="A107" s="3">
        <v>105</v>
      </c>
      <c r="B107" s="4" t="s">
        <v>379</v>
      </c>
      <c r="C107" s="3" t="s">
        <v>116</v>
      </c>
      <c r="D107" s="3">
        <v>60</v>
      </c>
      <c r="E107" s="5"/>
      <c r="F107" s="6" t="str">
        <f t="shared" si="3"/>
        <v/>
      </c>
      <c r="G107" s="7">
        <v>0.05</v>
      </c>
      <c r="H107" s="6" t="str">
        <f t="shared" si="4"/>
        <v/>
      </c>
      <c r="I107" s="10" t="str">
        <f t="shared" si="5"/>
        <v/>
      </c>
    </row>
    <row r="108" spans="1:9" ht="71.25" customHeight="1">
      <c r="A108" s="3">
        <v>106</v>
      </c>
      <c r="B108" s="4" t="s">
        <v>380</v>
      </c>
      <c r="C108" s="3" t="s">
        <v>11</v>
      </c>
      <c r="D108" s="3">
        <v>100</v>
      </c>
      <c r="E108" s="5"/>
      <c r="F108" s="6" t="str">
        <f t="shared" si="3"/>
        <v/>
      </c>
      <c r="G108" s="7">
        <v>0.05</v>
      </c>
      <c r="H108" s="6" t="str">
        <f t="shared" si="4"/>
        <v/>
      </c>
      <c r="I108" s="10" t="str">
        <f t="shared" si="5"/>
        <v/>
      </c>
    </row>
    <row r="109" spans="1:9" ht="71.25" customHeight="1">
      <c r="A109" s="3">
        <v>107</v>
      </c>
      <c r="B109" s="4" t="s">
        <v>381</v>
      </c>
      <c r="C109" s="3" t="s">
        <v>11</v>
      </c>
      <c r="D109" s="3">
        <v>50</v>
      </c>
      <c r="E109" s="5"/>
      <c r="F109" s="6" t="str">
        <f t="shared" si="3"/>
        <v/>
      </c>
      <c r="G109" s="7">
        <v>0.05</v>
      </c>
      <c r="H109" s="6" t="str">
        <f t="shared" si="4"/>
        <v/>
      </c>
      <c r="I109" s="10" t="str">
        <f t="shared" si="5"/>
        <v/>
      </c>
    </row>
    <row r="110" spans="1:9" ht="46.2" customHeight="1">
      <c r="A110" s="3">
        <v>108</v>
      </c>
      <c r="B110" s="4" t="s">
        <v>382</v>
      </c>
      <c r="C110" s="3" t="s">
        <v>11</v>
      </c>
      <c r="D110" s="3">
        <v>20</v>
      </c>
      <c r="E110" s="5"/>
      <c r="F110" s="6" t="str">
        <f t="shared" si="3"/>
        <v/>
      </c>
      <c r="G110" s="7">
        <v>0.05</v>
      </c>
      <c r="H110" s="6" t="str">
        <f t="shared" si="4"/>
        <v/>
      </c>
      <c r="I110" s="10" t="str">
        <f t="shared" si="5"/>
        <v/>
      </c>
    </row>
    <row r="111" spans="1:9" ht="71.25" customHeight="1">
      <c r="A111" s="3">
        <v>109</v>
      </c>
      <c r="B111" s="4" t="s">
        <v>383</v>
      </c>
      <c r="C111" s="3" t="s">
        <v>116</v>
      </c>
      <c r="D111" s="3">
        <v>40</v>
      </c>
      <c r="E111" s="5"/>
      <c r="F111" s="6" t="str">
        <f t="shared" si="3"/>
        <v/>
      </c>
      <c r="G111" s="7">
        <v>0.05</v>
      </c>
      <c r="H111" s="6" t="str">
        <f t="shared" si="4"/>
        <v/>
      </c>
      <c r="I111" s="10" t="str">
        <f t="shared" si="5"/>
        <v/>
      </c>
    </row>
    <row r="112" spans="1:9" ht="83.7" customHeight="1">
      <c r="A112" s="3">
        <v>110</v>
      </c>
      <c r="B112" s="4" t="s">
        <v>384</v>
      </c>
      <c r="C112" s="3" t="s">
        <v>11</v>
      </c>
      <c r="D112" s="3">
        <v>300</v>
      </c>
      <c r="E112" s="5"/>
      <c r="F112" s="6" t="str">
        <f t="shared" si="3"/>
        <v/>
      </c>
      <c r="G112" s="7">
        <v>0.05</v>
      </c>
      <c r="H112" s="6" t="str">
        <f t="shared" si="4"/>
        <v/>
      </c>
      <c r="I112" s="10" t="str">
        <f t="shared" si="5"/>
        <v/>
      </c>
    </row>
    <row r="113" spans="1:9" ht="108.75" customHeight="1">
      <c r="A113" s="3">
        <v>111</v>
      </c>
      <c r="B113" s="4" t="s">
        <v>385</v>
      </c>
      <c r="C113" s="3" t="s">
        <v>11</v>
      </c>
      <c r="D113" s="3">
        <v>300</v>
      </c>
      <c r="E113" s="5"/>
      <c r="F113" s="6" t="str">
        <f t="shared" si="3"/>
        <v/>
      </c>
      <c r="G113" s="7">
        <v>0.05</v>
      </c>
      <c r="H113" s="6" t="str">
        <f t="shared" si="4"/>
        <v/>
      </c>
      <c r="I113" s="10" t="str">
        <f t="shared" si="5"/>
        <v/>
      </c>
    </row>
    <row r="114" spans="1:9" ht="46.2" customHeight="1">
      <c r="A114" s="3">
        <v>112</v>
      </c>
      <c r="B114" s="4" t="s">
        <v>386</v>
      </c>
      <c r="C114" s="3" t="s">
        <v>11</v>
      </c>
      <c r="D114" s="3">
        <v>25</v>
      </c>
      <c r="E114" s="5"/>
      <c r="F114" s="6" t="str">
        <f t="shared" si="3"/>
        <v/>
      </c>
      <c r="G114" s="7">
        <v>0.08</v>
      </c>
      <c r="H114" s="6" t="str">
        <f t="shared" si="4"/>
        <v/>
      </c>
      <c r="I114" s="10" t="str">
        <f t="shared" si="5"/>
        <v/>
      </c>
    </row>
    <row r="115" spans="1:9" ht="30" customHeight="1">
      <c r="A115" s="3">
        <v>113</v>
      </c>
      <c r="B115" s="4" t="s">
        <v>387</v>
      </c>
      <c r="C115" s="3" t="s">
        <v>116</v>
      </c>
      <c r="D115" s="3">
        <v>10</v>
      </c>
      <c r="E115" s="5"/>
      <c r="F115" s="6" t="str">
        <f t="shared" si="3"/>
        <v/>
      </c>
      <c r="G115" s="7">
        <v>0.05</v>
      </c>
      <c r="H115" s="6" t="str">
        <f t="shared" si="4"/>
        <v/>
      </c>
      <c r="I115" s="10" t="str">
        <f t="shared" si="5"/>
        <v/>
      </c>
    </row>
    <row r="116" spans="1:9" ht="30" customHeight="1">
      <c r="A116" s="3">
        <v>114</v>
      </c>
      <c r="B116" s="4" t="s">
        <v>388</v>
      </c>
      <c r="C116" s="3" t="s">
        <v>11</v>
      </c>
      <c r="D116" s="3">
        <v>5</v>
      </c>
      <c r="E116" s="5"/>
      <c r="F116" s="6" t="str">
        <f t="shared" si="3"/>
        <v/>
      </c>
      <c r="G116" s="7">
        <v>0.23</v>
      </c>
      <c r="H116" s="6" t="str">
        <f t="shared" si="4"/>
        <v/>
      </c>
      <c r="I116" s="10" t="str">
        <f t="shared" si="5"/>
        <v/>
      </c>
    </row>
    <row r="117" spans="1:9" ht="46.2" customHeight="1">
      <c r="A117" s="3">
        <v>115</v>
      </c>
      <c r="B117" s="4" t="s">
        <v>389</v>
      </c>
      <c r="C117" s="3" t="s">
        <v>11</v>
      </c>
      <c r="D117" s="3">
        <v>10</v>
      </c>
      <c r="E117" s="5"/>
      <c r="F117" s="6" t="str">
        <f t="shared" si="3"/>
        <v/>
      </c>
      <c r="G117" s="7">
        <v>0.23</v>
      </c>
      <c r="H117" s="6" t="str">
        <f t="shared" si="4"/>
        <v/>
      </c>
      <c r="I117" s="10" t="str">
        <f t="shared" si="5"/>
        <v/>
      </c>
    </row>
    <row r="118" spans="1:9" ht="30" customHeight="1">
      <c r="A118" s="3">
        <v>116</v>
      </c>
      <c r="B118" s="4" t="s">
        <v>390</v>
      </c>
      <c r="C118" s="3" t="s">
        <v>11</v>
      </c>
      <c r="D118" s="3">
        <v>10</v>
      </c>
      <c r="E118" s="5"/>
      <c r="F118" s="6" t="str">
        <f t="shared" si="3"/>
        <v/>
      </c>
      <c r="G118" s="7">
        <v>0.05</v>
      </c>
      <c r="H118" s="6" t="str">
        <f t="shared" si="4"/>
        <v/>
      </c>
      <c r="I118" s="10" t="str">
        <f t="shared" si="5"/>
        <v/>
      </c>
    </row>
    <row r="119" spans="1:9" ht="46.2" customHeight="1">
      <c r="A119" s="3">
        <v>117</v>
      </c>
      <c r="B119" s="4" t="s">
        <v>391</v>
      </c>
      <c r="C119" s="3" t="s">
        <v>11</v>
      </c>
      <c r="D119" s="3">
        <v>30</v>
      </c>
      <c r="E119" s="5"/>
      <c r="F119" s="6" t="str">
        <f t="shared" si="3"/>
        <v/>
      </c>
      <c r="G119" s="7">
        <v>0.05</v>
      </c>
      <c r="H119" s="6" t="str">
        <f t="shared" si="4"/>
        <v/>
      </c>
      <c r="I119" s="10" t="str">
        <f t="shared" si="5"/>
        <v/>
      </c>
    </row>
    <row r="120" spans="1:9" ht="96.3" customHeight="1">
      <c r="A120" s="3">
        <v>118</v>
      </c>
      <c r="B120" s="4" t="s">
        <v>392</v>
      </c>
      <c r="C120" s="3" t="s">
        <v>393</v>
      </c>
      <c r="D120" s="3">
        <v>150</v>
      </c>
      <c r="E120" s="5"/>
      <c r="F120" s="6" t="str">
        <f t="shared" si="3"/>
        <v/>
      </c>
      <c r="G120" s="7">
        <v>0.05</v>
      </c>
      <c r="H120" s="6" t="str">
        <f t="shared" si="4"/>
        <v/>
      </c>
      <c r="I120" s="10" t="str">
        <f t="shared" si="5"/>
        <v/>
      </c>
    </row>
    <row r="121" spans="1:9" ht="83.7" customHeight="1">
      <c r="A121" s="3">
        <v>119</v>
      </c>
      <c r="B121" s="4" t="s">
        <v>394</v>
      </c>
      <c r="C121" s="3" t="s">
        <v>116</v>
      </c>
      <c r="D121" s="3">
        <v>10</v>
      </c>
      <c r="E121" s="5"/>
      <c r="F121" s="6" t="str">
        <f t="shared" si="3"/>
        <v/>
      </c>
      <c r="G121" s="7">
        <v>0.05</v>
      </c>
      <c r="H121" s="6" t="str">
        <f t="shared" si="4"/>
        <v/>
      </c>
      <c r="I121" s="10" t="str">
        <f t="shared" si="5"/>
        <v/>
      </c>
    </row>
    <row r="122" spans="1:9" ht="58.8" customHeight="1">
      <c r="A122" s="3">
        <v>120</v>
      </c>
      <c r="B122" s="4" t="s">
        <v>395</v>
      </c>
      <c r="C122" s="3" t="s">
        <v>393</v>
      </c>
      <c r="D122" s="3">
        <v>15</v>
      </c>
      <c r="E122" s="5"/>
      <c r="F122" s="6" t="str">
        <f t="shared" si="3"/>
        <v/>
      </c>
      <c r="G122" s="7">
        <v>0.05</v>
      </c>
      <c r="H122" s="6" t="str">
        <f t="shared" si="4"/>
        <v/>
      </c>
      <c r="I122" s="10" t="str">
        <f t="shared" si="5"/>
        <v/>
      </c>
    </row>
    <row r="123" spans="1:9" ht="58.8" customHeight="1">
      <c r="A123" s="3">
        <v>121</v>
      </c>
      <c r="B123" s="4" t="s">
        <v>396</v>
      </c>
      <c r="C123" s="3" t="s">
        <v>21</v>
      </c>
      <c r="D123" s="3">
        <v>15</v>
      </c>
      <c r="E123" s="5"/>
      <c r="F123" s="6" t="str">
        <f t="shared" si="3"/>
        <v/>
      </c>
      <c r="G123" s="7">
        <v>0.05</v>
      </c>
      <c r="H123" s="6" t="str">
        <f t="shared" si="4"/>
        <v/>
      </c>
      <c r="I123" s="10" t="str">
        <f t="shared" si="5"/>
        <v/>
      </c>
    </row>
    <row r="124" spans="1:9" ht="71.25" customHeight="1">
      <c r="A124" s="3">
        <v>122</v>
      </c>
      <c r="B124" s="4" t="s">
        <v>397</v>
      </c>
      <c r="C124" s="3" t="s">
        <v>21</v>
      </c>
      <c r="D124" s="3">
        <v>15</v>
      </c>
      <c r="E124" s="5"/>
      <c r="F124" s="6" t="str">
        <f t="shared" si="3"/>
        <v/>
      </c>
      <c r="G124" s="7">
        <v>0.05</v>
      </c>
      <c r="H124" s="6" t="str">
        <f t="shared" si="4"/>
        <v/>
      </c>
      <c r="I124" s="10" t="str">
        <f t="shared" si="5"/>
        <v/>
      </c>
    </row>
    <row r="125" spans="1:9" ht="58.8" customHeight="1">
      <c r="A125" s="3">
        <v>123</v>
      </c>
      <c r="B125" s="4" t="s">
        <v>398</v>
      </c>
      <c r="C125" s="3" t="s">
        <v>21</v>
      </c>
      <c r="D125" s="3">
        <v>15</v>
      </c>
      <c r="E125" s="5"/>
      <c r="F125" s="6" t="str">
        <f t="shared" si="3"/>
        <v/>
      </c>
      <c r="G125" s="7">
        <v>0.05</v>
      </c>
      <c r="H125" s="6" t="str">
        <f t="shared" si="4"/>
        <v/>
      </c>
      <c r="I125" s="10" t="str">
        <f t="shared" si="5"/>
        <v/>
      </c>
    </row>
    <row r="126" spans="1:9" ht="71.25" customHeight="1">
      <c r="A126" s="3">
        <v>124</v>
      </c>
      <c r="B126" s="4" t="s">
        <v>399</v>
      </c>
      <c r="C126" s="3" t="s">
        <v>21</v>
      </c>
      <c r="D126" s="3">
        <v>20</v>
      </c>
      <c r="E126" s="5"/>
      <c r="F126" s="6" t="str">
        <f t="shared" si="3"/>
        <v/>
      </c>
      <c r="G126" s="7">
        <v>0.05</v>
      </c>
      <c r="H126" s="6" t="str">
        <f t="shared" si="4"/>
        <v/>
      </c>
      <c r="I126" s="10" t="str">
        <f t="shared" si="5"/>
        <v/>
      </c>
    </row>
    <row r="127" spans="1:9" ht="58.8" customHeight="1">
      <c r="A127" s="3">
        <v>125</v>
      </c>
      <c r="B127" s="4" t="s">
        <v>400</v>
      </c>
      <c r="C127" s="3" t="s">
        <v>21</v>
      </c>
      <c r="D127" s="3">
        <v>20</v>
      </c>
      <c r="E127" s="5"/>
      <c r="F127" s="6" t="str">
        <f t="shared" si="3"/>
        <v/>
      </c>
      <c r="G127" s="7">
        <v>0.05</v>
      </c>
      <c r="H127" s="6" t="str">
        <f t="shared" si="4"/>
        <v/>
      </c>
      <c r="I127" s="10" t="str">
        <f t="shared" si="5"/>
        <v/>
      </c>
    </row>
    <row r="128" spans="1:9" ht="96.3" customHeight="1">
      <c r="A128" s="3">
        <v>126</v>
      </c>
      <c r="B128" s="4" t="s">
        <v>401</v>
      </c>
      <c r="C128" s="3" t="s">
        <v>11</v>
      </c>
      <c r="D128" s="3">
        <v>50</v>
      </c>
      <c r="E128" s="5"/>
      <c r="F128" s="6" t="str">
        <f t="shared" si="3"/>
        <v/>
      </c>
      <c r="G128" s="7">
        <v>0.05</v>
      </c>
      <c r="H128" s="6" t="str">
        <f t="shared" si="4"/>
        <v/>
      </c>
      <c r="I128" s="10" t="str">
        <f t="shared" si="5"/>
        <v/>
      </c>
    </row>
    <row r="129" spans="1:9" ht="30" customHeight="1">
      <c r="A129" s="3">
        <v>127</v>
      </c>
      <c r="B129" s="4" t="s">
        <v>402</v>
      </c>
      <c r="C129" s="3" t="s">
        <v>116</v>
      </c>
      <c r="D129" s="3">
        <v>20</v>
      </c>
      <c r="E129" s="5"/>
      <c r="F129" s="6" t="str">
        <f t="shared" si="3"/>
        <v/>
      </c>
      <c r="G129" s="7">
        <v>0.05</v>
      </c>
      <c r="H129" s="6" t="str">
        <f t="shared" si="4"/>
        <v/>
      </c>
      <c r="I129" s="10" t="str">
        <f t="shared" si="5"/>
        <v/>
      </c>
    </row>
    <row r="130" spans="1:9" ht="30" customHeight="1">
      <c r="A130" s="3">
        <v>128</v>
      </c>
      <c r="B130" s="4" t="s">
        <v>403</v>
      </c>
      <c r="C130" s="3" t="s">
        <v>116</v>
      </c>
      <c r="D130" s="3">
        <v>50</v>
      </c>
      <c r="E130" s="5"/>
      <c r="F130" s="6" t="str">
        <f t="shared" si="3"/>
        <v/>
      </c>
      <c r="G130" s="7">
        <v>0.05</v>
      </c>
      <c r="H130" s="6" t="str">
        <f t="shared" si="4"/>
        <v/>
      </c>
      <c r="I130" s="10" t="str">
        <f t="shared" si="5"/>
        <v/>
      </c>
    </row>
    <row r="131" spans="1:9" ht="30" customHeight="1">
      <c r="A131" s="3">
        <v>129</v>
      </c>
      <c r="B131" s="4" t="s">
        <v>404</v>
      </c>
      <c r="C131" s="3" t="s">
        <v>116</v>
      </c>
      <c r="D131" s="3">
        <v>40</v>
      </c>
      <c r="E131" s="5"/>
      <c r="F131" s="6" t="str">
        <f t="shared" ref="F131:F194" si="6">IF(E131="","",ROUND(D131*E131,2))</f>
        <v/>
      </c>
      <c r="G131" s="7">
        <v>0.05</v>
      </c>
      <c r="H131" s="6" t="str">
        <f t="shared" ref="H131:H194" si="7">IF(E131="","",ROUND(ROUND(F131*100,0)*ROUND(G131*100,0)/100,0)/100)</f>
        <v/>
      </c>
      <c r="I131" s="10" t="str">
        <f t="shared" ref="I131:I194" si="8">IF(E131="","",ROUND(F131+H131,2))</f>
        <v/>
      </c>
    </row>
    <row r="132" spans="1:9" ht="30" customHeight="1">
      <c r="A132" s="3">
        <v>130</v>
      </c>
      <c r="B132" s="4" t="s">
        <v>405</v>
      </c>
      <c r="C132" s="3" t="s">
        <v>116</v>
      </c>
      <c r="D132" s="3">
        <v>60</v>
      </c>
      <c r="E132" s="5"/>
      <c r="F132" s="6" t="str">
        <f t="shared" si="6"/>
        <v/>
      </c>
      <c r="G132" s="7">
        <v>0.05</v>
      </c>
      <c r="H132" s="6" t="str">
        <f t="shared" si="7"/>
        <v/>
      </c>
      <c r="I132" s="10" t="str">
        <f t="shared" si="8"/>
        <v/>
      </c>
    </row>
    <row r="133" spans="1:9" ht="30" customHeight="1">
      <c r="A133" s="3">
        <v>131</v>
      </c>
      <c r="B133" s="4" t="s">
        <v>406</v>
      </c>
      <c r="C133" s="3" t="s">
        <v>116</v>
      </c>
      <c r="D133" s="3">
        <v>100</v>
      </c>
      <c r="E133" s="5"/>
      <c r="F133" s="6" t="str">
        <f t="shared" si="6"/>
        <v/>
      </c>
      <c r="G133" s="7">
        <v>0.05</v>
      </c>
      <c r="H133" s="6" t="str">
        <f t="shared" si="7"/>
        <v/>
      </c>
      <c r="I133" s="10" t="str">
        <f t="shared" si="8"/>
        <v/>
      </c>
    </row>
    <row r="134" spans="1:9" ht="30" customHeight="1">
      <c r="A134" s="3">
        <v>132</v>
      </c>
      <c r="B134" s="4" t="s">
        <v>407</v>
      </c>
      <c r="C134" s="3" t="s">
        <v>116</v>
      </c>
      <c r="D134" s="3">
        <v>20</v>
      </c>
      <c r="E134" s="5"/>
      <c r="F134" s="6" t="str">
        <f t="shared" si="6"/>
        <v/>
      </c>
      <c r="G134" s="7">
        <v>0.05</v>
      </c>
      <c r="H134" s="6" t="str">
        <f t="shared" si="7"/>
        <v/>
      </c>
      <c r="I134" s="10" t="str">
        <f t="shared" si="8"/>
        <v/>
      </c>
    </row>
    <row r="135" spans="1:9" ht="30" customHeight="1">
      <c r="A135" s="3">
        <v>133</v>
      </c>
      <c r="B135" s="4" t="s">
        <v>408</v>
      </c>
      <c r="C135" s="3" t="s">
        <v>116</v>
      </c>
      <c r="D135" s="3">
        <v>30</v>
      </c>
      <c r="E135" s="5"/>
      <c r="F135" s="6" t="str">
        <f t="shared" si="6"/>
        <v/>
      </c>
      <c r="G135" s="7">
        <v>0.05</v>
      </c>
      <c r="H135" s="6" t="str">
        <f t="shared" si="7"/>
        <v/>
      </c>
      <c r="I135" s="10" t="str">
        <f t="shared" si="8"/>
        <v/>
      </c>
    </row>
    <row r="136" spans="1:9" ht="30" customHeight="1">
      <c r="A136" s="3">
        <v>134</v>
      </c>
      <c r="B136" s="4" t="s">
        <v>409</v>
      </c>
      <c r="C136" s="3" t="s">
        <v>116</v>
      </c>
      <c r="D136" s="3">
        <v>70</v>
      </c>
      <c r="E136" s="5"/>
      <c r="F136" s="6" t="str">
        <f t="shared" si="6"/>
        <v/>
      </c>
      <c r="G136" s="7">
        <v>0.08</v>
      </c>
      <c r="H136" s="6" t="str">
        <f t="shared" si="7"/>
        <v/>
      </c>
      <c r="I136" s="10" t="str">
        <f t="shared" si="8"/>
        <v/>
      </c>
    </row>
    <row r="137" spans="1:9" ht="46.2" customHeight="1">
      <c r="A137" s="3">
        <v>135</v>
      </c>
      <c r="B137" s="4" t="s">
        <v>410</v>
      </c>
      <c r="C137" s="3" t="s">
        <v>116</v>
      </c>
      <c r="D137" s="3">
        <v>80</v>
      </c>
      <c r="E137" s="5"/>
      <c r="F137" s="6" t="str">
        <f t="shared" si="6"/>
        <v/>
      </c>
      <c r="G137" s="7">
        <v>0.05</v>
      </c>
      <c r="H137" s="6" t="str">
        <f t="shared" si="7"/>
        <v/>
      </c>
      <c r="I137" s="10" t="str">
        <f t="shared" si="8"/>
        <v/>
      </c>
    </row>
    <row r="138" spans="1:9" ht="46.2" customHeight="1">
      <c r="A138" s="3">
        <v>136</v>
      </c>
      <c r="B138" s="4" t="s">
        <v>411</v>
      </c>
      <c r="C138" s="3" t="s">
        <v>116</v>
      </c>
      <c r="D138" s="3">
        <v>40</v>
      </c>
      <c r="E138" s="5"/>
      <c r="F138" s="6" t="str">
        <f t="shared" si="6"/>
        <v/>
      </c>
      <c r="G138" s="7">
        <v>0.05</v>
      </c>
      <c r="H138" s="6" t="str">
        <f t="shared" si="7"/>
        <v/>
      </c>
      <c r="I138" s="10" t="str">
        <f t="shared" si="8"/>
        <v/>
      </c>
    </row>
    <row r="139" spans="1:9" ht="33.75" customHeight="1">
      <c r="A139" s="3">
        <v>137</v>
      </c>
      <c r="B139" s="4" t="s">
        <v>412</v>
      </c>
      <c r="C139" s="3" t="s">
        <v>116</v>
      </c>
      <c r="D139" s="3">
        <v>50</v>
      </c>
      <c r="E139" s="5"/>
      <c r="F139" s="6" t="str">
        <f t="shared" si="6"/>
        <v/>
      </c>
      <c r="G139" s="7">
        <v>0.08</v>
      </c>
      <c r="H139" s="6" t="str">
        <f t="shared" si="7"/>
        <v/>
      </c>
      <c r="I139" s="10" t="str">
        <f t="shared" si="8"/>
        <v/>
      </c>
    </row>
    <row r="140" spans="1:9" ht="71.25" customHeight="1">
      <c r="A140" s="3">
        <v>138</v>
      </c>
      <c r="B140" s="4" t="s">
        <v>413</v>
      </c>
      <c r="C140" s="3" t="s">
        <v>116</v>
      </c>
      <c r="D140" s="3">
        <v>40</v>
      </c>
      <c r="E140" s="5"/>
      <c r="F140" s="6" t="str">
        <f t="shared" si="6"/>
        <v/>
      </c>
      <c r="G140" s="7">
        <v>0.08</v>
      </c>
      <c r="H140" s="6" t="str">
        <f t="shared" si="7"/>
        <v/>
      </c>
      <c r="I140" s="10" t="str">
        <f t="shared" si="8"/>
        <v/>
      </c>
    </row>
    <row r="141" spans="1:9" ht="71.25" customHeight="1">
      <c r="A141" s="3">
        <v>139</v>
      </c>
      <c r="B141" s="4" t="s">
        <v>414</v>
      </c>
      <c r="C141" s="3" t="s">
        <v>11</v>
      </c>
      <c r="D141" s="3">
        <v>30</v>
      </c>
      <c r="E141" s="5"/>
      <c r="F141" s="6" t="str">
        <f t="shared" si="6"/>
        <v/>
      </c>
      <c r="G141" s="7">
        <v>0.05</v>
      </c>
      <c r="H141" s="6" t="str">
        <f t="shared" si="7"/>
        <v/>
      </c>
      <c r="I141" s="10" t="str">
        <f t="shared" si="8"/>
        <v/>
      </c>
    </row>
    <row r="142" spans="1:9" ht="46.2" customHeight="1">
      <c r="A142" s="3">
        <v>140</v>
      </c>
      <c r="B142" s="4" t="s">
        <v>415</v>
      </c>
      <c r="C142" s="3" t="s">
        <v>116</v>
      </c>
      <c r="D142" s="3">
        <v>60</v>
      </c>
      <c r="E142" s="5"/>
      <c r="F142" s="6" t="str">
        <f t="shared" si="6"/>
        <v/>
      </c>
      <c r="G142" s="7">
        <v>0.05</v>
      </c>
      <c r="H142" s="6" t="str">
        <f t="shared" si="7"/>
        <v/>
      </c>
      <c r="I142" s="10" t="str">
        <f t="shared" si="8"/>
        <v/>
      </c>
    </row>
    <row r="143" spans="1:9" ht="46.2" customHeight="1">
      <c r="A143" s="3">
        <v>141</v>
      </c>
      <c r="B143" s="4" t="s">
        <v>416</v>
      </c>
      <c r="C143" s="3" t="s">
        <v>116</v>
      </c>
      <c r="D143" s="3">
        <v>60</v>
      </c>
      <c r="E143" s="5"/>
      <c r="F143" s="6" t="str">
        <f t="shared" si="6"/>
        <v/>
      </c>
      <c r="G143" s="7">
        <v>0.05</v>
      </c>
      <c r="H143" s="6" t="str">
        <f t="shared" si="7"/>
        <v/>
      </c>
      <c r="I143" s="10" t="str">
        <f t="shared" si="8"/>
        <v/>
      </c>
    </row>
    <row r="144" spans="1:9" ht="83.7" customHeight="1">
      <c r="A144" s="3">
        <v>142</v>
      </c>
      <c r="B144" s="4" t="s">
        <v>417</v>
      </c>
      <c r="C144" s="3" t="s">
        <v>116</v>
      </c>
      <c r="D144" s="3">
        <v>25</v>
      </c>
      <c r="E144" s="5"/>
      <c r="F144" s="6" t="str">
        <f t="shared" si="6"/>
        <v/>
      </c>
      <c r="G144" s="7">
        <v>0.05</v>
      </c>
      <c r="H144" s="6" t="str">
        <f t="shared" si="7"/>
        <v/>
      </c>
      <c r="I144" s="10" t="str">
        <f t="shared" si="8"/>
        <v/>
      </c>
    </row>
    <row r="145" spans="1:9" ht="83.7" customHeight="1">
      <c r="A145" s="3">
        <v>143</v>
      </c>
      <c r="B145" s="4" t="s">
        <v>418</v>
      </c>
      <c r="C145" s="3" t="s">
        <v>116</v>
      </c>
      <c r="D145" s="3">
        <v>25</v>
      </c>
      <c r="E145" s="5"/>
      <c r="F145" s="6" t="str">
        <f t="shared" si="6"/>
        <v/>
      </c>
      <c r="G145" s="7">
        <v>0.05</v>
      </c>
      <c r="H145" s="6" t="str">
        <f t="shared" si="7"/>
        <v/>
      </c>
      <c r="I145" s="10" t="str">
        <f t="shared" si="8"/>
        <v/>
      </c>
    </row>
    <row r="146" spans="1:9" ht="71.25" customHeight="1">
      <c r="A146" s="3">
        <v>144</v>
      </c>
      <c r="B146" s="4" t="s">
        <v>419</v>
      </c>
      <c r="C146" s="3" t="s">
        <v>116</v>
      </c>
      <c r="D146" s="3">
        <v>30</v>
      </c>
      <c r="E146" s="5"/>
      <c r="F146" s="6" t="str">
        <f t="shared" si="6"/>
        <v/>
      </c>
      <c r="G146" s="7">
        <v>0.05</v>
      </c>
      <c r="H146" s="6" t="str">
        <f t="shared" si="7"/>
        <v/>
      </c>
      <c r="I146" s="10" t="str">
        <f t="shared" si="8"/>
        <v/>
      </c>
    </row>
    <row r="147" spans="1:9" ht="33.75" customHeight="1">
      <c r="A147" s="3">
        <v>145</v>
      </c>
      <c r="B147" s="4" t="s">
        <v>420</v>
      </c>
      <c r="C147" s="3" t="s">
        <v>116</v>
      </c>
      <c r="D147" s="3">
        <v>20</v>
      </c>
      <c r="E147" s="5"/>
      <c r="F147" s="6" t="str">
        <f t="shared" si="6"/>
        <v/>
      </c>
      <c r="G147" s="7">
        <v>0.08</v>
      </c>
      <c r="H147" s="6" t="str">
        <f t="shared" si="7"/>
        <v/>
      </c>
      <c r="I147" s="10" t="str">
        <f t="shared" si="8"/>
        <v/>
      </c>
    </row>
    <row r="148" spans="1:9" ht="30" customHeight="1">
      <c r="A148" s="3">
        <v>146</v>
      </c>
      <c r="B148" s="4" t="s">
        <v>421</v>
      </c>
      <c r="C148" s="3" t="s">
        <v>116</v>
      </c>
      <c r="D148" s="3">
        <v>60</v>
      </c>
      <c r="E148" s="5"/>
      <c r="F148" s="6" t="str">
        <f t="shared" si="6"/>
        <v/>
      </c>
      <c r="G148" s="7">
        <v>0.08</v>
      </c>
      <c r="H148" s="6" t="str">
        <f t="shared" si="7"/>
        <v/>
      </c>
      <c r="I148" s="10" t="str">
        <f t="shared" si="8"/>
        <v/>
      </c>
    </row>
    <row r="149" spans="1:9" ht="30" customHeight="1">
      <c r="A149" s="3">
        <v>147</v>
      </c>
      <c r="B149" s="4" t="s">
        <v>422</v>
      </c>
      <c r="C149" s="3" t="s">
        <v>116</v>
      </c>
      <c r="D149" s="3">
        <v>20</v>
      </c>
      <c r="E149" s="5"/>
      <c r="F149" s="6" t="str">
        <f t="shared" si="6"/>
        <v/>
      </c>
      <c r="G149" s="7">
        <v>0.08</v>
      </c>
      <c r="H149" s="6" t="str">
        <f t="shared" si="7"/>
        <v/>
      </c>
      <c r="I149" s="10" t="str">
        <f t="shared" si="8"/>
        <v/>
      </c>
    </row>
    <row r="150" spans="1:9" ht="58.8" customHeight="1">
      <c r="A150" s="3">
        <v>148</v>
      </c>
      <c r="B150" s="4" t="s">
        <v>423</v>
      </c>
      <c r="C150" s="3" t="s">
        <v>116</v>
      </c>
      <c r="D150" s="3">
        <v>30</v>
      </c>
      <c r="E150" s="5"/>
      <c r="F150" s="6" t="str">
        <f t="shared" si="6"/>
        <v/>
      </c>
      <c r="G150" s="7">
        <v>0.05</v>
      </c>
      <c r="H150" s="6" t="str">
        <f t="shared" si="7"/>
        <v/>
      </c>
      <c r="I150" s="10" t="str">
        <f t="shared" si="8"/>
        <v/>
      </c>
    </row>
    <row r="151" spans="1:9" ht="58.8" customHeight="1">
      <c r="A151" s="3">
        <v>149</v>
      </c>
      <c r="B151" s="4" t="s">
        <v>424</v>
      </c>
      <c r="C151" s="3" t="s">
        <v>116</v>
      </c>
      <c r="D151" s="3">
        <v>50</v>
      </c>
      <c r="E151" s="5"/>
      <c r="F151" s="6" t="str">
        <f t="shared" si="6"/>
        <v/>
      </c>
      <c r="G151" s="7">
        <v>0.05</v>
      </c>
      <c r="H151" s="6" t="str">
        <f t="shared" si="7"/>
        <v/>
      </c>
      <c r="I151" s="10" t="str">
        <f t="shared" si="8"/>
        <v/>
      </c>
    </row>
    <row r="152" spans="1:9" ht="83.7" customHeight="1">
      <c r="A152" s="3">
        <v>150</v>
      </c>
      <c r="B152" s="4" t="s">
        <v>425</v>
      </c>
      <c r="C152" s="3" t="s">
        <v>116</v>
      </c>
      <c r="D152" s="3">
        <v>100</v>
      </c>
      <c r="E152" s="5"/>
      <c r="F152" s="6" t="str">
        <f t="shared" si="6"/>
        <v/>
      </c>
      <c r="G152" s="7">
        <v>0.05</v>
      </c>
      <c r="H152" s="6" t="str">
        <f t="shared" si="7"/>
        <v/>
      </c>
      <c r="I152" s="10" t="str">
        <f t="shared" si="8"/>
        <v/>
      </c>
    </row>
    <row r="153" spans="1:9" ht="46.2" customHeight="1">
      <c r="A153" s="3">
        <v>151</v>
      </c>
      <c r="B153" s="4" t="s">
        <v>426</v>
      </c>
      <c r="C153" s="3" t="s">
        <v>116</v>
      </c>
      <c r="D153" s="3">
        <v>30</v>
      </c>
      <c r="E153" s="5"/>
      <c r="F153" s="6" t="str">
        <f t="shared" si="6"/>
        <v/>
      </c>
      <c r="G153" s="7">
        <v>0.05</v>
      </c>
      <c r="H153" s="6" t="str">
        <f t="shared" si="7"/>
        <v/>
      </c>
      <c r="I153" s="10" t="str">
        <f t="shared" si="8"/>
        <v/>
      </c>
    </row>
    <row r="154" spans="1:9" ht="58.8" customHeight="1">
      <c r="A154" s="3">
        <v>152</v>
      </c>
      <c r="B154" s="4" t="s">
        <v>427</v>
      </c>
      <c r="C154" s="3" t="s">
        <v>116</v>
      </c>
      <c r="D154" s="3">
        <v>40</v>
      </c>
      <c r="E154" s="5"/>
      <c r="F154" s="6" t="str">
        <f t="shared" si="6"/>
        <v/>
      </c>
      <c r="G154" s="7">
        <v>0.05</v>
      </c>
      <c r="H154" s="6" t="str">
        <f t="shared" si="7"/>
        <v/>
      </c>
      <c r="I154" s="10" t="str">
        <f t="shared" si="8"/>
        <v/>
      </c>
    </row>
    <row r="155" spans="1:9" ht="71.25" customHeight="1">
      <c r="A155" s="3">
        <v>153</v>
      </c>
      <c r="B155" s="4" t="s">
        <v>428</v>
      </c>
      <c r="C155" s="3" t="s">
        <v>116</v>
      </c>
      <c r="D155" s="3">
        <v>80</v>
      </c>
      <c r="E155" s="5"/>
      <c r="F155" s="6" t="str">
        <f t="shared" si="6"/>
        <v/>
      </c>
      <c r="G155" s="7">
        <v>0.05</v>
      </c>
      <c r="H155" s="6" t="str">
        <f t="shared" si="7"/>
        <v/>
      </c>
      <c r="I155" s="10" t="str">
        <f t="shared" si="8"/>
        <v/>
      </c>
    </row>
    <row r="156" spans="1:9" ht="71.25" customHeight="1">
      <c r="A156" s="3">
        <v>154</v>
      </c>
      <c r="B156" s="4" t="s">
        <v>429</v>
      </c>
      <c r="C156" s="3" t="s">
        <v>116</v>
      </c>
      <c r="D156" s="3">
        <v>60</v>
      </c>
      <c r="E156" s="5"/>
      <c r="F156" s="6" t="str">
        <f t="shared" si="6"/>
        <v/>
      </c>
      <c r="G156" s="7">
        <v>0.05</v>
      </c>
      <c r="H156" s="6" t="str">
        <f t="shared" si="7"/>
        <v/>
      </c>
      <c r="I156" s="10" t="str">
        <f t="shared" si="8"/>
        <v/>
      </c>
    </row>
    <row r="157" spans="1:9" ht="58.8" customHeight="1">
      <c r="A157" s="3">
        <v>155</v>
      </c>
      <c r="B157" s="4" t="s">
        <v>430</v>
      </c>
      <c r="C157" s="3" t="s">
        <v>116</v>
      </c>
      <c r="D157" s="3">
        <v>20</v>
      </c>
      <c r="E157" s="5"/>
      <c r="F157" s="6" t="str">
        <f t="shared" si="6"/>
        <v/>
      </c>
      <c r="G157" s="7">
        <v>0.05</v>
      </c>
      <c r="H157" s="6" t="str">
        <f t="shared" si="7"/>
        <v/>
      </c>
      <c r="I157" s="10" t="str">
        <f t="shared" si="8"/>
        <v/>
      </c>
    </row>
    <row r="158" spans="1:9" ht="30" customHeight="1">
      <c r="A158" s="3">
        <v>156</v>
      </c>
      <c r="B158" s="4" t="s">
        <v>431</v>
      </c>
      <c r="C158" s="3" t="s">
        <v>116</v>
      </c>
      <c r="D158" s="3">
        <v>100</v>
      </c>
      <c r="E158" s="5"/>
      <c r="F158" s="6" t="str">
        <f t="shared" si="6"/>
        <v/>
      </c>
      <c r="G158" s="7">
        <v>0.05</v>
      </c>
      <c r="H158" s="6" t="str">
        <f t="shared" si="7"/>
        <v/>
      </c>
      <c r="I158" s="10" t="str">
        <f t="shared" si="8"/>
        <v/>
      </c>
    </row>
    <row r="159" spans="1:9" ht="30" customHeight="1">
      <c r="A159" s="3">
        <v>157</v>
      </c>
      <c r="B159" s="4" t="s">
        <v>432</v>
      </c>
      <c r="C159" s="3" t="s">
        <v>11</v>
      </c>
      <c r="D159" s="3">
        <v>200</v>
      </c>
      <c r="E159" s="5"/>
      <c r="F159" s="6" t="str">
        <f t="shared" si="6"/>
        <v/>
      </c>
      <c r="G159" s="7">
        <v>0.05</v>
      </c>
      <c r="H159" s="6" t="str">
        <f t="shared" si="7"/>
        <v/>
      </c>
      <c r="I159" s="10" t="str">
        <f t="shared" si="8"/>
        <v/>
      </c>
    </row>
    <row r="160" spans="1:9" ht="30" customHeight="1">
      <c r="A160" s="3">
        <v>158</v>
      </c>
      <c r="B160" s="4" t="s">
        <v>433</v>
      </c>
      <c r="C160" s="3" t="s">
        <v>11</v>
      </c>
      <c r="D160" s="3">
        <v>20</v>
      </c>
      <c r="E160" s="5"/>
      <c r="F160" s="6" t="str">
        <f t="shared" si="6"/>
        <v/>
      </c>
      <c r="G160" s="7">
        <v>0.05</v>
      </c>
      <c r="H160" s="6" t="str">
        <f t="shared" si="7"/>
        <v/>
      </c>
      <c r="I160" s="10" t="str">
        <f t="shared" si="8"/>
        <v/>
      </c>
    </row>
    <row r="161" spans="1:9" ht="33.75" customHeight="1">
      <c r="A161" s="3">
        <v>159</v>
      </c>
      <c r="B161" s="4" t="s">
        <v>434</v>
      </c>
      <c r="C161" s="3" t="s">
        <v>11</v>
      </c>
      <c r="D161" s="3">
        <v>30</v>
      </c>
      <c r="E161" s="5"/>
      <c r="F161" s="6" t="str">
        <f t="shared" si="6"/>
        <v/>
      </c>
      <c r="G161" s="7">
        <v>0.05</v>
      </c>
      <c r="H161" s="6" t="str">
        <f t="shared" si="7"/>
        <v/>
      </c>
      <c r="I161" s="10" t="str">
        <f t="shared" si="8"/>
        <v/>
      </c>
    </row>
    <row r="162" spans="1:9" ht="30" customHeight="1">
      <c r="A162" s="3">
        <v>160</v>
      </c>
      <c r="B162" s="4" t="s">
        <v>435</v>
      </c>
      <c r="C162" s="3" t="s">
        <v>116</v>
      </c>
      <c r="D162" s="3">
        <v>20</v>
      </c>
      <c r="E162" s="5"/>
      <c r="F162" s="6" t="str">
        <f t="shared" si="6"/>
        <v/>
      </c>
      <c r="G162" s="7">
        <v>0.23</v>
      </c>
      <c r="H162" s="6" t="str">
        <f t="shared" si="7"/>
        <v/>
      </c>
      <c r="I162" s="10" t="str">
        <f t="shared" si="8"/>
        <v/>
      </c>
    </row>
    <row r="163" spans="1:9" ht="33.75" customHeight="1">
      <c r="A163" s="3">
        <v>161</v>
      </c>
      <c r="B163" s="4" t="s">
        <v>436</v>
      </c>
      <c r="C163" s="3" t="s">
        <v>11</v>
      </c>
      <c r="D163" s="3">
        <v>30</v>
      </c>
      <c r="E163" s="5"/>
      <c r="F163" s="6" t="str">
        <f t="shared" si="6"/>
        <v/>
      </c>
      <c r="G163" s="7">
        <v>0.05</v>
      </c>
      <c r="H163" s="6" t="str">
        <f t="shared" si="7"/>
        <v/>
      </c>
      <c r="I163" s="10" t="str">
        <f t="shared" si="8"/>
        <v/>
      </c>
    </row>
    <row r="164" spans="1:9" ht="33.75" customHeight="1">
      <c r="A164" s="3">
        <v>162</v>
      </c>
      <c r="B164" s="4" t="s">
        <v>437</v>
      </c>
      <c r="C164" s="3" t="s">
        <v>116</v>
      </c>
      <c r="D164" s="3">
        <v>25</v>
      </c>
      <c r="E164" s="5"/>
      <c r="F164" s="6" t="str">
        <f t="shared" si="6"/>
        <v/>
      </c>
      <c r="G164" s="7">
        <v>0.08</v>
      </c>
      <c r="H164" s="6" t="str">
        <f t="shared" si="7"/>
        <v/>
      </c>
      <c r="I164" s="10" t="str">
        <f t="shared" si="8"/>
        <v/>
      </c>
    </row>
    <row r="165" spans="1:9" ht="33.75" customHeight="1">
      <c r="A165" s="3">
        <v>163</v>
      </c>
      <c r="B165" s="4" t="s">
        <v>438</v>
      </c>
      <c r="C165" s="3" t="s">
        <v>116</v>
      </c>
      <c r="D165" s="3">
        <v>80</v>
      </c>
      <c r="E165" s="5"/>
      <c r="F165" s="6" t="str">
        <f t="shared" si="6"/>
        <v/>
      </c>
      <c r="G165" s="7">
        <v>0.05</v>
      </c>
      <c r="H165" s="6" t="str">
        <f t="shared" si="7"/>
        <v/>
      </c>
      <c r="I165" s="10" t="str">
        <f t="shared" si="8"/>
        <v/>
      </c>
    </row>
    <row r="166" spans="1:9" ht="30" customHeight="1">
      <c r="A166" s="3">
        <v>164</v>
      </c>
      <c r="B166" s="4" t="s">
        <v>439</v>
      </c>
      <c r="C166" s="3" t="s">
        <v>116</v>
      </c>
      <c r="D166" s="3">
        <v>20</v>
      </c>
      <c r="E166" s="5"/>
      <c r="F166" s="6" t="str">
        <f t="shared" si="6"/>
        <v/>
      </c>
      <c r="G166" s="7">
        <v>0.05</v>
      </c>
      <c r="H166" s="6" t="str">
        <f t="shared" si="7"/>
        <v/>
      </c>
      <c r="I166" s="10" t="str">
        <f t="shared" si="8"/>
        <v/>
      </c>
    </row>
    <row r="167" spans="1:9" ht="30" customHeight="1">
      <c r="A167" s="3">
        <v>165</v>
      </c>
      <c r="B167" s="4" t="s">
        <v>440</v>
      </c>
      <c r="C167" s="3" t="s">
        <v>116</v>
      </c>
      <c r="D167" s="3">
        <v>10</v>
      </c>
      <c r="E167" s="5"/>
      <c r="F167" s="6" t="str">
        <f t="shared" si="6"/>
        <v/>
      </c>
      <c r="G167" s="7">
        <v>0.05</v>
      </c>
      <c r="H167" s="6" t="str">
        <f t="shared" si="7"/>
        <v/>
      </c>
      <c r="I167" s="10" t="str">
        <f t="shared" si="8"/>
        <v/>
      </c>
    </row>
    <row r="168" spans="1:9" ht="33.75" customHeight="1">
      <c r="A168" s="3">
        <v>166</v>
      </c>
      <c r="B168" s="4" t="s">
        <v>441</v>
      </c>
      <c r="C168" s="3" t="s">
        <v>116</v>
      </c>
      <c r="D168" s="3">
        <v>130</v>
      </c>
      <c r="E168" s="5"/>
      <c r="F168" s="6" t="str">
        <f t="shared" si="6"/>
        <v/>
      </c>
      <c r="G168" s="7">
        <v>0.05</v>
      </c>
      <c r="H168" s="6" t="str">
        <f t="shared" si="7"/>
        <v/>
      </c>
      <c r="I168" s="10" t="str">
        <f t="shared" si="8"/>
        <v/>
      </c>
    </row>
    <row r="169" spans="1:9" ht="30" customHeight="1">
      <c r="A169" s="3">
        <v>167</v>
      </c>
      <c r="B169" s="4" t="s">
        <v>442</v>
      </c>
      <c r="C169" s="3" t="s">
        <v>116</v>
      </c>
      <c r="D169" s="3">
        <v>130</v>
      </c>
      <c r="E169" s="5"/>
      <c r="F169" s="6" t="str">
        <f t="shared" si="6"/>
        <v/>
      </c>
      <c r="G169" s="7">
        <v>0.05</v>
      </c>
      <c r="H169" s="6" t="str">
        <f t="shared" si="7"/>
        <v/>
      </c>
      <c r="I169" s="10" t="str">
        <f t="shared" si="8"/>
        <v/>
      </c>
    </row>
    <row r="170" spans="1:9" ht="46.2" customHeight="1">
      <c r="A170" s="3">
        <v>168</v>
      </c>
      <c r="B170" s="4" t="s">
        <v>443</v>
      </c>
      <c r="C170" s="3" t="s">
        <v>116</v>
      </c>
      <c r="D170" s="3">
        <v>130</v>
      </c>
      <c r="E170" s="5"/>
      <c r="F170" s="6" t="str">
        <f t="shared" si="6"/>
        <v/>
      </c>
      <c r="G170" s="7">
        <v>0.05</v>
      </c>
      <c r="H170" s="6" t="str">
        <f t="shared" si="7"/>
        <v/>
      </c>
      <c r="I170" s="10" t="str">
        <f t="shared" si="8"/>
        <v/>
      </c>
    </row>
    <row r="171" spans="1:9" ht="30" customHeight="1">
      <c r="A171" s="3">
        <v>169</v>
      </c>
      <c r="B171" s="4" t="s">
        <v>444</v>
      </c>
      <c r="C171" s="3" t="s">
        <v>116</v>
      </c>
      <c r="D171" s="3">
        <v>50</v>
      </c>
      <c r="E171" s="5"/>
      <c r="F171" s="6" t="str">
        <f t="shared" si="6"/>
        <v/>
      </c>
      <c r="G171" s="7">
        <v>0.05</v>
      </c>
      <c r="H171" s="6" t="str">
        <f t="shared" si="7"/>
        <v/>
      </c>
      <c r="I171" s="10" t="str">
        <f t="shared" si="8"/>
        <v/>
      </c>
    </row>
    <row r="172" spans="1:9" ht="33.75" customHeight="1">
      <c r="A172" s="3">
        <v>170</v>
      </c>
      <c r="B172" s="4" t="s">
        <v>445</v>
      </c>
      <c r="C172" s="3" t="s">
        <v>116</v>
      </c>
      <c r="D172" s="3">
        <v>50</v>
      </c>
      <c r="E172" s="5"/>
      <c r="F172" s="6" t="str">
        <f t="shared" si="6"/>
        <v/>
      </c>
      <c r="G172" s="7">
        <v>0.05</v>
      </c>
      <c r="H172" s="6" t="str">
        <f t="shared" si="7"/>
        <v/>
      </c>
      <c r="I172" s="10" t="str">
        <f t="shared" si="8"/>
        <v/>
      </c>
    </row>
    <row r="173" spans="1:9" ht="30" customHeight="1">
      <c r="A173" s="3">
        <v>171</v>
      </c>
      <c r="B173" s="4" t="s">
        <v>446</v>
      </c>
      <c r="C173" s="3" t="s">
        <v>116</v>
      </c>
      <c r="D173" s="3">
        <v>5</v>
      </c>
      <c r="E173" s="5"/>
      <c r="F173" s="6" t="str">
        <f t="shared" si="6"/>
        <v/>
      </c>
      <c r="G173" s="7">
        <v>0.05</v>
      </c>
      <c r="H173" s="6" t="str">
        <f t="shared" si="7"/>
        <v/>
      </c>
      <c r="I173" s="10" t="str">
        <f t="shared" si="8"/>
        <v/>
      </c>
    </row>
    <row r="174" spans="1:9" ht="30" customHeight="1">
      <c r="A174" s="3">
        <v>172</v>
      </c>
      <c r="B174" s="4" t="s">
        <v>447</v>
      </c>
      <c r="C174" s="3" t="s">
        <v>116</v>
      </c>
      <c r="D174" s="3">
        <v>20</v>
      </c>
      <c r="E174" s="5"/>
      <c r="F174" s="6" t="str">
        <f t="shared" si="6"/>
        <v/>
      </c>
      <c r="G174" s="7">
        <v>0.05</v>
      </c>
      <c r="H174" s="6" t="str">
        <f t="shared" si="7"/>
        <v/>
      </c>
      <c r="I174" s="10" t="str">
        <f t="shared" si="8"/>
        <v/>
      </c>
    </row>
    <row r="175" spans="1:9" ht="33.75" customHeight="1">
      <c r="A175" s="3">
        <v>173</v>
      </c>
      <c r="B175" s="4" t="s">
        <v>448</v>
      </c>
      <c r="C175" s="3" t="s">
        <v>11</v>
      </c>
      <c r="D175" s="3">
        <v>30</v>
      </c>
      <c r="E175" s="5"/>
      <c r="F175" s="6" t="str">
        <f t="shared" si="6"/>
        <v/>
      </c>
      <c r="G175" s="7">
        <v>0.05</v>
      </c>
      <c r="H175" s="6" t="str">
        <f t="shared" si="7"/>
        <v/>
      </c>
      <c r="I175" s="10" t="str">
        <f t="shared" si="8"/>
        <v/>
      </c>
    </row>
    <row r="176" spans="1:9" ht="33.75" customHeight="1">
      <c r="A176" s="3">
        <v>174</v>
      </c>
      <c r="B176" s="4" t="s">
        <v>449</v>
      </c>
      <c r="C176" s="3" t="s">
        <v>116</v>
      </c>
      <c r="D176" s="3">
        <v>60</v>
      </c>
      <c r="E176" s="5"/>
      <c r="F176" s="6" t="str">
        <f t="shared" si="6"/>
        <v/>
      </c>
      <c r="G176" s="7">
        <v>0.05</v>
      </c>
      <c r="H176" s="6" t="str">
        <f t="shared" si="7"/>
        <v/>
      </c>
      <c r="I176" s="10" t="str">
        <f t="shared" si="8"/>
        <v/>
      </c>
    </row>
    <row r="177" spans="1:9" ht="33.75" customHeight="1">
      <c r="A177" s="3">
        <v>175</v>
      </c>
      <c r="B177" s="4" t="s">
        <v>450</v>
      </c>
      <c r="C177" s="3" t="s">
        <v>116</v>
      </c>
      <c r="D177" s="3">
        <v>40</v>
      </c>
      <c r="E177" s="5"/>
      <c r="F177" s="6" t="str">
        <f t="shared" si="6"/>
        <v/>
      </c>
      <c r="G177" s="7">
        <v>0.05</v>
      </c>
      <c r="H177" s="6" t="str">
        <f t="shared" si="7"/>
        <v/>
      </c>
      <c r="I177" s="10" t="str">
        <f t="shared" si="8"/>
        <v/>
      </c>
    </row>
    <row r="178" spans="1:9" ht="158.69999999999999" customHeight="1">
      <c r="A178" s="3">
        <v>176</v>
      </c>
      <c r="B178" s="4" t="s">
        <v>451</v>
      </c>
      <c r="C178" s="3" t="s">
        <v>452</v>
      </c>
      <c r="D178" s="3">
        <v>100</v>
      </c>
      <c r="E178" s="5"/>
      <c r="F178" s="6" t="str">
        <f t="shared" si="6"/>
        <v/>
      </c>
      <c r="G178" s="7">
        <v>0.05</v>
      </c>
      <c r="H178" s="6" t="str">
        <f t="shared" si="7"/>
        <v/>
      </c>
      <c r="I178" s="10" t="str">
        <f t="shared" si="8"/>
        <v/>
      </c>
    </row>
    <row r="179" spans="1:9" ht="221.25" customHeight="1">
      <c r="A179" s="3">
        <v>177</v>
      </c>
      <c r="B179" s="4" t="s">
        <v>453</v>
      </c>
      <c r="C179" s="3" t="s">
        <v>452</v>
      </c>
      <c r="D179" s="3">
        <v>100</v>
      </c>
      <c r="E179" s="5"/>
      <c r="F179" s="6" t="str">
        <f t="shared" si="6"/>
        <v/>
      </c>
      <c r="G179" s="7">
        <v>0.05</v>
      </c>
      <c r="H179" s="6" t="str">
        <f t="shared" si="7"/>
        <v/>
      </c>
      <c r="I179" s="10" t="str">
        <f t="shared" si="8"/>
        <v/>
      </c>
    </row>
    <row r="180" spans="1:9" ht="46.2" customHeight="1">
      <c r="A180" s="3">
        <v>178</v>
      </c>
      <c r="B180" s="4" t="s">
        <v>454</v>
      </c>
      <c r="C180" s="3" t="s">
        <v>452</v>
      </c>
      <c r="D180" s="3">
        <v>20</v>
      </c>
      <c r="E180" s="5"/>
      <c r="F180" s="6" t="str">
        <f t="shared" si="6"/>
        <v/>
      </c>
      <c r="G180" s="7">
        <v>0.05</v>
      </c>
      <c r="H180" s="6" t="str">
        <f t="shared" si="7"/>
        <v/>
      </c>
      <c r="I180" s="10" t="str">
        <f t="shared" si="8"/>
        <v/>
      </c>
    </row>
    <row r="181" spans="1:9" ht="46.2" customHeight="1">
      <c r="A181" s="3">
        <v>179</v>
      </c>
      <c r="B181" s="4" t="s">
        <v>455</v>
      </c>
      <c r="C181" s="3" t="s">
        <v>452</v>
      </c>
      <c r="D181" s="3">
        <v>20</v>
      </c>
      <c r="E181" s="5"/>
      <c r="F181" s="6" t="str">
        <f t="shared" si="6"/>
        <v/>
      </c>
      <c r="G181" s="7">
        <v>0.05</v>
      </c>
      <c r="H181" s="6" t="str">
        <f t="shared" si="7"/>
        <v/>
      </c>
      <c r="I181" s="10" t="str">
        <f t="shared" si="8"/>
        <v/>
      </c>
    </row>
    <row r="182" spans="1:9" ht="33.75" customHeight="1">
      <c r="A182" s="3">
        <v>180</v>
      </c>
      <c r="B182" s="4" t="s">
        <v>456</v>
      </c>
      <c r="C182" s="3" t="s">
        <v>11</v>
      </c>
      <c r="D182" s="3">
        <v>10</v>
      </c>
      <c r="E182" s="5"/>
      <c r="F182" s="6" t="str">
        <f t="shared" si="6"/>
        <v/>
      </c>
      <c r="G182" s="7">
        <v>0.08</v>
      </c>
      <c r="H182" s="6" t="str">
        <f t="shared" si="7"/>
        <v/>
      </c>
      <c r="I182" s="10" t="str">
        <f t="shared" si="8"/>
        <v/>
      </c>
    </row>
    <row r="183" spans="1:9" ht="33.75" customHeight="1">
      <c r="A183" s="3">
        <v>181</v>
      </c>
      <c r="B183" s="4" t="s">
        <v>457</v>
      </c>
      <c r="C183" s="3" t="s">
        <v>116</v>
      </c>
      <c r="D183" s="3">
        <v>400</v>
      </c>
      <c r="E183" s="5"/>
      <c r="F183" s="6" t="str">
        <f t="shared" si="6"/>
        <v/>
      </c>
      <c r="G183" s="7">
        <v>0.23</v>
      </c>
      <c r="H183" s="6" t="str">
        <f t="shared" si="7"/>
        <v/>
      </c>
      <c r="I183" s="10" t="str">
        <f t="shared" si="8"/>
        <v/>
      </c>
    </row>
    <row r="184" spans="1:9" ht="33.75" customHeight="1">
      <c r="A184" s="3">
        <v>182</v>
      </c>
      <c r="B184" s="4" t="s">
        <v>458</v>
      </c>
      <c r="C184" s="3" t="s">
        <v>116</v>
      </c>
      <c r="D184" s="3">
        <v>50</v>
      </c>
      <c r="E184" s="5"/>
      <c r="F184" s="6" t="str">
        <f t="shared" si="6"/>
        <v/>
      </c>
      <c r="G184" s="7">
        <v>0.23</v>
      </c>
      <c r="H184" s="6" t="str">
        <f t="shared" si="7"/>
        <v/>
      </c>
      <c r="I184" s="10" t="str">
        <f t="shared" si="8"/>
        <v/>
      </c>
    </row>
    <row r="185" spans="1:9" ht="33.75" customHeight="1">
      <c r="A185" s="3">
        <v>183</v>
      </c>
      <c r="B185" s="4" t="s">
        <v>459</v>
      </c>
      <c r="C185" s="3" t="s">
        <v>11</v>
      </c>
      <c r="D185" s="3">
        <v>30</v>
      </c>
      <c r="E185" s="5"/>
      <c r="F185" s="6" t="str">
        <f t="shared" si="6"/>
        <v/>
      </c>
      <c r="G185" s="7">
        <v>0.08</v>
      </c>
      <c r="H185" s="6" t="str">
        <f t="shared" si="7"/>
        <v/>
      </c>
      <c r="I185" s="10" t="str">
        <f t="shared" si="8"/>
        <v/>
      </c>
    </row>
    <row r="186" spans="1:9" ht="30" customHeight="1">
      <c r="A186" s="3">
        <v>184</v>
      </c>
      <c r="B186" s="4" t="s">
        <v>460</v>
      </c>
      <c r="C186" s="3" t="s">
        <v>11</v>
      </c>
      <c r="D186" s="3">
        <v>60</v>
      </c>
      <c r="E186" s="5"/>
      <c r="F186" s="6" t="str">
        <f t="shared" si="6"/>
        <v/>
      </c>
      <c r="G186" s="7">
        <v>0.05</v>
      </c>
      <c r="H186" s="6" t="str">
        <f t="shared" si="7"/>
        <v/>
      </c>
      <c r="I186" s="10" t="str">
        <f t="shared" si="8"/>
        <v/>
      </c>
    </row>
    <row r="187" spans="1:9" ht="33.75" customHeight="1">
      <c r="A187" s="3">
        <v>185</v>
      </c>
      <c r="B187" s="4" t="s">
        <v>461</v>
      </c>
      <c r="C187" s="3" t="s">
        <v>116</v>
      </c>
      <c r="D187" s="3">
        <v>20</v>
      </c>
      <c r="E187" s="5"/>
      <c r="F187" s="6" t="str">
        <f t="shared" si="6"/>
        <v/>
      </c>
      <c r="G187" s="7">
        <v>0.05</v>
      </c>
      <c r="H187" s="6" t="str">
        <f t="shared" si="7"/>
        <v/>
      </c>
      <c r="I187" s="10" t="str">
        <f t="shared" si="8"/>
        <v/>
      </c>
    </row>
    <row r="188" spans="1:9" ht="33.75" customHeight="1">
      <c r="A188" s="3">
        <v>186</v>
      </c>
      <c r="B188" s="4" t="s">
        <v>462</v>
      </c>
      <c r="C188" s="3" t="s">
        <v>116</v>
      </c>
      <c r="D188" s="3">
        <v>10</v>
      </c>
      <c r="E188" s="5"/>
      <c r="F188" s="6" t="str">
        <f t="shared" si="6"/>
        <v/>
      </c>
      <c r="G188" s="7">
        <v>0.05</v>
      </c>
      <c r="H188" s="6" t="str">
        <f t="shared" si="7"/>
        <v/>
      </c>
      <c r="I188" s="10" t="str">
        <f t="shared" si="8"/>
        <v/>
      </c>
    </row>
    <row r="189" spans="1:9" ht="46.2" customHeight="1">
      <c r="A189" s="3">
        <v>187</v>
      </c>
      <c r="B189" s="4" t="s">
        <v>463</v>
      </c>
      <c r="C189" s="3" t="s">
        <v>116</v>
      </c>
      <c r="D189" s="3">
        <v>40</v>
      </c>
      <c r="E189" s="5"/>
      <c r="F189" s="6" t="str">
        <f t="shared" si="6"/>
        <v/>
      </c>
      <c r="G189" s="7">
        <v>0.05</v>
      </c>
      <c r="H189" s="6" t="str">
        <f t="shared" si="7"/>
        <v/>
      </c>
      <c r="I189" s="10" t="str">
        <f t="shared" si="8"/>
        <v/>
      </c>
    </row>
    <row r="190" spans="1:9" ht="33.75" customHeight="1">
      <c r="A190" s="3">
        <v>188</v>
      </c>
      <c r="B190" s="4" t="s">
        <v>464</v>
      </c>
      <c r="C190" s="3" t="s">
        <v>116</v>
      </c>
      <c r="D190" s="3">
        <v>20</v>
      </c>
      <c r="E190" s="5"/>
      <c r="F190" s="6" t="str">
        <f t="shared" si="6"/>
        <v/>
      </c>
      <c r="G190" s="7">
        <v>0.05</v>
      </c>
      <c r="H190" s="6" t="str">
        <f t="shared" si="7"/>
        <v/>
      </c>
      <c r="I190" s="10" t="str">
        <f t="shared" si="8"/>
        <v/>
      </c>
    </row>
    <row r="191" spans="1:9" ht="30" customHeight="1">
      <c r="A191" s="3">
        <v>189</v>
      </c>
      <c r="B191" s="4" t="s">
        <v>465</v>
      </c>
      <c r="C191" s="3" t="s">
        <v>116</v>
      </c>
      <c r="D191" s="3">
        <v>20</v>
      </c>
      <c r="E191" s="5"/>
      <c r="F191" s="6" t="str">
        <f t="shared" si="6"/>
        <v/>
      </c>
      <c r="G191" s="7">
        <v>0.08</v>
      </c>
      <c r="H191" s="6" t="str">
        <f t="shared" si="7"/>
        <v/>
      </c>
      <c r="I191" s="10" t="str">
        <f t="shared" si="8"/>
        <v/>
      </c>
    </row>
    <row r="192" spans="1:9" ht="30" customHeight="1">
      <c r="A192" s="3">
        <v>190</v>
      </c>
      <c r="B192" s="4" t="s">
        <v>466</v>
      </c>
      <c r="C192" s="3" t="s">
        <v>116</v>
      </c>
      <c r="D192" s="3">
        <v>80</v>
      </c>
      <c r="E192" s="5"/>
      <c r="F192" s="6" t="str">
        <f t="shared" si="6"/>
        <v/>
      </c>
      <c r="G192" s="7">
        <v>0.05</v>
      </c>
      <c r="H192" s="6" t="str">
        <f t="shared" si="7"/>
        <v/>
      </c>
      <c r="I192" s="10" t="str">
        <f t="shared" si="8"/>
        <v/>
      </c>
    </row>
    <row r="193" spans="1:9" ht="58.8" customHeight="1">
      <c r="A193" s="3">
        <v>191</v>
      </c>
      <c r="B193" s="4" t="s">
        <v>467</v>
      </c>
      <c r="C193" s="3" t="s">
        <v>21</v>
      </c>
      <c r="D193" s="3">
        <v>800</v>
      </c>
      <c r="E193" s="5"/>
      <c r="F193" s="6" t="str">
        <f t="shared" si="6"/>
        <v/>
      </c>
      <c r="G193" s="7">
        <v>0.05</v>
      </c>
      <c r="H193" s="6" t="str">
        <f t="shared" si="7"/>
        <v/>
      </c>
      <c r="I193" s="10" t="str">
        <f t="shared" si="8"/>
        <v/>
      </c>
    </row>
    <row r="194" spans="1:9" ht="30" customHeight="1">
      <c r="A194" s="3">
        <v>192</v>
      </c>
      <c r="B194" s="4" t="s">
        <v>468</v>
      </c>
      <c r="C194" s="3" t="s">
        <v>116</v>
      </c>
      <c r="D194" s="3">
        <v>20</v>
      </c>
      <c r="E194" s="5"/>
      <c r="F194" s="6" t="str">
        <f t="shared" si="6"/>
        <v/>
      </c>
      <c r="G194" s="7">
        <v>0.05</v>
      </c>
      <c r="H194" s="6" t="str">
        <f t="shared" si="7"/>
        <v/>
      </c>
      <c r="I194" s="10" t="str">
        <f t="shared" si="8"/>
        <v/>
      </c>
    </row>
    <row r="195" spans="1:9" ht="30" customHeight="1">
      <c r="A195" s="3">
        <v>193</v>
      </c>
      <c r="B195" s="4" t="s">
        <v>469</v>
      </c>
      <c r="C195" s="3" t="s">
        <v>116</v>
      </c>
      <c r="D195" s="3">
        <v>20</v>
      </c>
      <c r="E195" s="5"/>
      <c r="F195" s="6" t="str">
        <f t="shared" ref="F195:F258" si="9">IF(E195="","",ROUND(D195*E195,2))</f>
        <v/>
      </c>
      <c r="G195" s="7">
        <v>0.05</v>
      </c>
      <c r="H195" s="6" t="str">
        <f t="shared" ref="H195:H258" si="10">IF(E195="","",ROUND(ROUND(F195*100,0)*ROUND(G195*100,0)/100,0)/100)</f>
        <v/>
      </c>
      <c r="I195" s="10" t="str">
        <f t="shared" ref="I195:I258" si="11">IF(E195="","",ROUND(F195+H195,2))</f>
        <v/>
      </c>
    </row>
    <row r="196" spans="1:9" ht="46.2" customHeight="1">
      <c r="A196" s="3">
        <v>194</v>
      </c>
      <c r="B196" s="4" t="s">
        <v>470</v>
      </c>
      <c r="C196" s="3" t="s">
        <v>116</v>
      </c>
      <c r="D196" s="3">
        <v>100</v>
      </c>
      <c r="E196" s="5"/>
      <c r="F196" s="6" t="str">
        <f t="shared" si="9"/>
        <v/>
      </c>
      <c r="G196" s="7">
        <v>0.05</v>
      </c>
      <c r="H196" s="6" t="str">
        <f t="shared" si="10"/>
        <v/>
      </c>
      <c r="I196" s="10" t="str">
        <f t="shared" si="11"/>
        <v/>
      </c>
    </row>
    <row r="197" spans="1:9" ht="30" customHeight="1">
      <c r="A197" s="3">
        <v>195</v>
      </c>
      <c r="B197" s="4" t="s">
        <v>471</v>
      </c>
      <c r="C197" s="3" t="s">
        <v>116</v>
      </c>
      <c r="D197" s="3">
        <v>10</v>
      </c>
      <c r="E197" s="5"/>
      <c r="F197" s="6" t="str">
        <f t="shared" si="9"/>
        <v/>
      </c>
      <c r="G197" s="7">
        <v>0.05</v>
      </c>
      <c r="H197" s="6" t="str">
        <f t="shared" si="10"/>
        <v/>
      </c>
      <c r="I197" s="10" t="str">
        <f t="shared" si="11"/>
        <v/>
      </c>
    </row>
    <row r="198" spans="1:9" ht="33.75" customHeight="1">
      <c r="A198" s="3">
        <v>196</v>
      </c>
      <c r="B198" s="4" t="s">
        <v>472</v>
      </c>
      <c r="C198" s="3" t="s">
        <v>11</v>
      </c>
      <c r="D198" s="3">
        <v>50</v>
      </c>
      <c r="E198" s="5"/>
      <c r="F198" s="6" t="str">
        <f t="shared" si="9"/>
        <v/>
      </c>
      <c r="G198" s="7">
        <v>0.23</v>
      </c>
      <c r="H198" s="6" t="str">
        <f t="shared" si="10"/>
        <v/>
      </c>
      <c r="I198" s="10" t="str">
        <f t="shared" si="11"/>
        <v/>
      </c>
    </row>
    <row r="199" spans="1:9" ht="30" customHeight="1">
      <c r="A199" s="3">
        <v>197</v>
      </c>
      <c r="B199" s="4" t="s">
        <v>473</v>
      </c>
      <c r="C199" s="3" t="s">
        <v>116</v>
      </c>
      <c r="D199" s="3">
        <v>30</v>
      </c>
      <c r="E199" s="5"/>
      <c r="F199" s="6" t="str">
        <f t="shared" si="9"/>
        <v/>
      </c>
      <c r="G199" s="7">
        <v>0.08</v>
      </c>
      <c r="H199" s="6" t="str">
        <f t="shared" si="10"/>
        <v/>
      </c>
      <c r="I199" s="10" t="str">
        <f t="shared" si="11"/>
        <v/>
      </c>
    </row>
    <row r="200" spans="1:9" ht="30" customHeight="1">
      <c r="A200" s="3">
        <v>198</v>
      </c>
      <c r="B200" s="4" t="s">
        <v>474</v>
      </c>
      <c r="C200" s="3" t="s">
        <v>116</v>
      </c>
      <c r="D200" s="3">
        <v>30</v>
      </c>
      <c r="E200" s="5"/>
      <c r="F200" s="6" t="str">
        <f t="shared" si="9"/>
        <v/>
      </c>
      <c r="G200" s="7">
        <v>0.08</v>
      </c>
      <c r="H200" s="6" t="str">
        <f t="shared" si="10"/>
        <v/>
      </c>
      <c r="I200" s="10" t="str">
        <f t="shared" si="11"/>
        <v/>
      </c>
    </row>
    <row r="201" spans="1:9" ht="30" customHeight="1">
      <c r="A201" s="3">
        <v>199</v>
      </c>
      <c r="B201" s="4" t="s">
        <v>475</v>
      </c>
      <c r="C201" s="3" t="s">
        <v>116</v>
      </c>
      <c r="D201" s="3">
        <v>60</v>
      </c>
      <c r="E201" s="5"/>
      <c r="F201" s="6" t="str">
        <f t="shared" si="9"/>
        <v/>
      </c>
      <c r="G201" s="7">
        <v>0.05</v>
      </c>
      <c r="H201" s="6" t="str">
        <f t="shared" si="10"/>
        <v/>
      </c>
      <c r="I201" s="10" t="str">
        <f t="shared" si="11"/>
        <v/>
      </c>
    </row>
    <row r="202" spans="1:9" ht="58.8" customHeight="1">
      <c r="A202" s="3">
        <v>200</v>
      </c>
      <c r="B202" s="4" t="s">
        <v>476</v>
      </c>
      <c r="C202" s="3" t="s">
        <v>116</v>
      </c>
      <c r="D202" s="3">
        <v>20</v>
      </c>
      <c r="E202" s="5"/>
      <c r="F202" s="6" t="str">
        <f t="shared" si="9"/>
        <v/>
      </c>
      <c r="G202" s="7">
        <v>0.05</v>
      </c>
      <c r="H202" s="6" t="str">
        <f t="shared" si="10"/>
        <v/>
      </c>
      <c r="I202" s="10" t="str">
        <f t="shared" si="11"/>
        <v/>
      </c>
    </row>
    <row r="203" spans="1:9" ht="83.7" customHeight="1">
      <c r="A203" s="3">
        <v>201</v>
      </c>
      <c r="B203" s="4" t="s">
        <v>477</v>
      </c>
      <c r="C203" s="3" t="s">
        <v>478</v>
      </c>
      <c r="D203" s="3">
        <v>60</v>
      </c>
      <c r="E203" s="5"/>
      <c r="F203" s="6" t="str">
        <f t="shared" si="9"/>
        <v/>
      </c>
      <c r="G203" s="7">
        <v>0.05</v>
      </c>
      <c r="H203" s="6" t="str">
        <f t="shared" si="10"/>
        <v/>
      </c>
      <c r="I203" s="10" t="str">
        <f t="shared" si="11"/>
        <v/>
      </c>
    </row>
    <row r="204" spans="1:9" ht="46.2" customHeight="1">
      <c r="A204" s="3">
        <v>202</v>
      </c>
      <c r="B204" s="4" t="s">
        <v>479</v>
      </c>
      <c r="C204" s="3" t="s">
        <v>11</v>
      </c>
      <c r="D204" s="3">
        <v>120</v>
      </c>
      <c r="E204" s="5"/>
      <c r="F204" s="6" t="str">
        <f t="shared" si="9"/>
        <v/>
      </c>
      <c r="G204" s="7">
        <v>0.05</v>
      </c>
      <c r="H204" s="6" t="str">
        <f t="shared" si="10"/>
        <v/>
      </c>
      <c r="I204" s="10" t="str">
        <f t="shared" si="11"/>
        <v/>
      </c>
    </row>
    <row r="205" spans="1:9" ht="33.75" customHeight="1">
      <c r="A205" s="3">
        <v>203</v>
      </c>
      <c r="B205" s="4" t="s">
        <v>480</v>
      </c>
      <c r="C205" s="3" t="s">
        <v>11</v>
      </c>
      <c r="D205" s="3">
        <v>60</v>
      </c>
      <c r="E205" s="5"/>
      <c r="F205" s="6" t="str">
        <f t="shared" si="9"/>
        <v/>
      </c>
      <c r="G205" s="7">
        <v>0.05</v>
      </c>
      <c r="H205" s="6" t="str">
        <f t="shared" si="10"/>
        <v/>
      </c>
      <c r="I205" s="10" t="str">
        <f t="shared" si="11"/>
        <v/>
      </c>
    </row>
    <row r="206" spans="1:9" ht="58.8" customHeight="1">
      <c r="A206" s="3">
        <v>204</v>
      </c>
      <c r="B206" s="4" t="s">
        <v>481</v>
      </c>
      <c r="C206" s="3" t="s">
        <v>11</v>
      </c>
      <c r="D206" s="3">
        <v>600</v>
      </c>
      <c r="E206" s="5"/>
      <c r="F206" s="6" t="str">
        <f t="shared" si="9"/>
        <v/>
      </c>
      <c r="G206" s="7">
        <v>0.05</v>
      </c>
      <c r="H206" s="6" t="str">
        <f t="shared" si="10"/>
        <v/>
      </c>
      <c r="I206" s="10" t="str">
        <f t="shared" si="11"/>
        <v/>
      </c>
    </row>
    <row r="207" spans="1:9" ht="71.25" customHeight="1">
      <c r="A207" s="3">
        <v>205</v>
      </c>
      <c r="B207" s="4" t="s">
        <v>482</v>
      </c>
      <c r="C207" s="3" t="s">
        <v>11</v>
      </c>
      <c r="D207" s="3">
        <v>120</v>
      </c>
      <c r="E207" s="5"/>
      <c r="F207" s="6" t="str">
        <f t="shared" si="9"/>
        <v/>
      </c>
      <c r="G207" s="7">
        <v>0.05</v>
      </c>
      <c r="H207" s="6" t="str">
        <f t="shared" si="10"/>
        <v/>
      </c>
      <c r="I207" s="10" t="str">
        <f t="shared" si="11"/>
        <v/>
      </c>
    </row>
    <row r="208" spans="1:9" ht="46.2" customHeight="1">
      <c r="A208" s="3">
        <v>206</v>
      </c>
      <c r="B208" s="4" t="s">
        <v>483</v>
      </c>
      <c r="C208" s="3" t="s">
        <v>21</v>
      </c>
      <c r="D208" s="3">
        <v>120</v>
      </c>
      <c r="E208" s="5"/>
      <c r="F208" s="6" t="str">
        <f t="shared" si="9"/>
        <v/>
      </c>
      <c r="G208" s="7">
        <v>0.05</v>
      </c>
      <c r="H208" s="6" t="str">
        <f t="shared" si="10"/>
        <v/>
      </c>
      <c r="I208" s="10" t="str">
        <f t="shared" si="11"/>
        <v/>
      </c>
    </row>
    <row r="209" spans="1:9" ht="58.8" customHeight="1">
      <c r="A209" s="3">
        <v>207</v>
      </c>
      <c r="B209" s="4" t="s">
        <v>484</v>
      </c>
      <c r="C209" s="3" t="s">
        <v>11</v>
      </c>
      <c r="D209" s="3">
        <v>50</v>
      </c>
      <c r="E209" s="5"/>
      <c r="F209" s="6" t="str">
        <f t="shared" si="9"/>
        <v/>
      </c>
      <c r="G209" s="7">
        <v>0.05</v>
      </c>
      <c r="H209" s="6" t="str">
        <f t="shared" si="10"/>
        <v/>
      </c>
      <c r="I209" s="10" t="str">
        <f t="shared" si="11"/>
        <v/>
      </c>
    </row>
    <row r="210" spans="1:9" ht="46.2" customHeight="1">
      <c r="A210" s="3">
        <v>208</v>
      </c>
      <c r="B210" s="4" t="s">
        <v>485</v>
      </c>
      <c r="C210" s="3" t="s">
        <v>11</v>
      </c>
      <c r="D210" s="3">
        <v>70</v>
      </c>
      <c r="E210" s="5"/>
      <c r="F210" s="6" t="str">
        <f t="shared" si="9"/>
        <v/>
      </c>
      <c r="G210" s="7">
        <v>0.05</v>
      </c>
      <c r="H210" s="6" t="str">
        <f t="shared" si="10"/>
        <v/>
      </c>
      <c r="I210" s="10" t="str">
        <f t="shared" si="11"/>
        <v/>
      </c>
    </row>
    <row r="211" spans="1:9" ht="58.8" customHeight="1">
      <c r="A211" s="3">
        <v>209</v>
      </c>
      <c r="B211" s="4" t="s">
        <v>486</v>
      </c>
      <c r="C211" s="3" t="s">
        <v>11</v>
      </c>
      <c r="D211" s="3">
        <v>20</v>
      </c>
      <c r="E211" s="5"/>
      <c r="F211" s="6" t="str">
        <f t="shared" si="9"/>
        <v/>
      </c>
      <c r="G211" s="7">
        <v>0.05</v>
      </c>
      <c r="H211" s="6" t="str">
        <f t="shared" si="10"/>
        <v/>
      </c>
      <c r="I211" s="10" t="str">
        <f t="shared" si="11"/>
        <v/>
      </c>
    </row>
    <row r="212" spans="1:9" ht="46.2" customHeight="1">
      <c r="A212" s="3">
        <v>210</v>
      </c>
      <c r="B212" s="4" t="s">
        <v>487</v>
      </c>
      <c r="C212" s="3" t="s">
        <v>11</v>
      </c>
      <c r="D212" s="3">
        <v>700</v>
      </c>
      <c r="E212" s="5"/>
      <c r="F212" s="6" t="str">
        <f t="shared" si="9"/>
        <v/>
      </c>
      <c r="G212" s="7">
        <v>0.05</v>
      </c>
      <c r="H212" s="6" t="str">
        <f t="shared" si="10"/>
        <v/>
      </c>
      <c r="I212" s="10" t="str">
        <f t="shared" si="11"/>
        <v/>
      </c>
    </row>
    <row r="213" spans="1:9" ht="71.25" customHeight="1">
      <c r="A213" s="3">
        <v>211</v>
      </c>
      <c r="B213" s="4" t="s">
        <v>488</v>
      </c>
      <c r="C213" s="3" t="s">
        <v>11</v>
      </c>
      <c r="D213" s="3">
        <v>220</v>
      </c>
      <c r="E213" s="5"/>
      <c r="F213" s="6" t="str">
        <f t="shared" si="9"/>
        <v/>
      </c>
      <c r="G213" s="7">
        <v>0.05</v>
      </c>
      <c r="H213" s="6" t="str">
        <f t="shared" si="10"/>
        <v/>
      </c>
      <c r="I213" s="10" t="str">
        <f t="shared" si="11"/>
        <v/>
      </c>
    </row>
    <row r="214" spans="1:9" ht="46.2" customHeight="1">
      <c r="A214" s="3">
        <v>212</v>
      </c>
      <c r="B214" s="4" t="s">
        <v>489</v>
      </c>
      <c r="C214" s="3" t="s">
        <v>11</v>
      </c>
      <c r="D214" s="3">
        <v>6000</v>
      </c>
      <c r="E214" s="5"/>
      <c r="F214" s="6" t="str">
        <f t="shared" si="9"/>
        <v/>
      </c>
      <c r="G214" s="7">
        <v>0.05</v>
      </c>
      <c r="H214" s="6" t="str">
        <f t="shared" si="10"/>
        <v/>
      </c>
      <c r="I214" s="10" t="str">
        <f t="shared" si="11"/>
        <v/>
      </c>
    </row>
    <row r="215" spans="1:9" ht="46.2" customHeight="1">
      <c r="A215" s="3">
        <v>213</v>
      </c>
      <c r="B215" s="4" t="s">
        <v>490</v>
      </c>
      <c r="C215" s="3" t="s">
        <v>11</v>
      </c>
      <c r="D215" s="3">
        <v>100</v>
      </c>
      <c r="E215" s="5"/>
      <c r="F215" s="6" t="str">
        <f t="shared" si="9"/>
        <v/>
      </c>
      <c r="G215" s="7">
        <v>0.05</v>
      </c>
      <c r="H215" s="6" t="str">
        <f t="shared" si="10"/>
        <v/>
      </c>
      <c r="I215" s="10" t="str">
        <f t="shared" si="11"/>
        <v/>
      </c>
    </row>
    <row r="216" spans="1:9" ht="33.75" customHeight="1">
      <c r="A216" s="3">
        <v>214</v>
      </c>
      <c r="B216" s="4" t="s">
        <v>491</v>
      </c>
      <c r="C216" s="3" t="s">
        <v>11</v>
      </c>
      <c r="D216" s="3">
        <v>150</v>
      </c>
      <c r="E216" s="5"/>
      <c r="F216" s="6" t="str">
        <f t="shared" si="9"/>
        <v/>
      </c>
      <c r="G216" s="7">
        <v>0.05</v>
      </c>
      <c r="H216" s="6" t="str">
        <f t="shared" si="10"/>
        <v/>
      </c>
      <c r="I216" s="10" t="str">
        <f t="shared" si="11"/>
        <v/>
      </c>
    </row>
    <row r="217" spans="1:9" ht="71.25" customHeight="1">
      <c r="A217" s="3">
        <v>215</v>
      </c>
      <c r="B217" s="4" t="s">
        <v>492</v>
      </c>
      <c r="C217" s="3" t="s">
        <v>61</v>
      </c>
      <c r="D217" s="3">
        <v>800</v>
      </c>
      <c r="E217" s="5"/>
      <c r="F217" s="6" t="str">
        <f t="shared" si="9"/>
        <v/>
      </c>
      <c r="G217" s="7">
        <v>0.05</v>
      </c>
      <c r="H217" s="6" t="str">
        <f t="shared" si="10"/>
        <v/>
      </c>
      <c r="I217" s="10" t="str">
        <f t="shared" si="11"/>
        <v/>
      </c>
    </row>
    <row r="218" spans="1:9" ht="33.75" customHeight="1">
      <c r="A218" s="3">
        <v>216</v>
      </c>
      <c r="B218" s="4" t="s">
        <v>493</v>
      </c>
      <c r="C218" s="3" t="s">
        <v>11</v>
      </c>
      <c r="D218" s="3">
        <v>80</v>
      </c>
      <c r="E218" s="5"/>
      <c r="F218" s="6" t="str">
        <f t="shared" si="9"/>
        <v/>
      </c>
      <c r="G218" s="7">
        <v>0.05</v>
      </c>
      <c r="H218" s="6" t="str">
        <f t="shared" si="10"/>
        <v/>
      </c>
      <c r="I218" s="10" t="str">
        <f t="shared" si="11"/>
        <v/>
      </c>
    </row>
    <row r="219" spans="1:9" ht="71.25" customHeight="1">
      <c r="A219" s="3">
        <v>217</v>
      </c>
      <c r="B219" s="4" t="s">
        <v>494</v>
      </c>
      <c r="C219" s="3" t="s">
        <v>11</v>
      </c>
      <c r="D219" s="3">
        <v>400</v>
      </c>
      <c r="E219" s="5"/>
      <c r="F219" s="6" t="str">
        <f t="shared" si="9"/>
        <v/>
      </c>
      <c r="G219" s="7">
        <v>0.05</v>
      </c>
      <c r="H219" s="6" t="str">
        <f t="shared" si="10"/>
        <v/>
      </c>
      <c r="I219" s="10" t="str">
        <f t="shared" si="11"/>
        <v/>
      </c>
    </row>
    <row r="220" spans="1:9" ht="96.3" customHeight="1">
      <c r="A220" s="3">
        <v>218</v>
      </c>
      <c r="B220" s="4" t="s">
        <v>495</v>
      </c>
      <c r="C220" s="3" t="s">
        <v>11</v>
      </c>
      <c r="D220" s="3">
        <v>400</v>
      </c>
      <c r="E220" s="5"/>
      <c r="F220" s="6" t="str">
        <f t="shared" si="9"/>
        <v/>
      </c>
      <c r="G220" s="7">
        <v>0.05</v>
      </c>
      <c r="H220" s="6" t="str">
        <f t="shared" si="10"/>
        <v/>
      </c>
      <c r="I220" s="10" t="str">
        <f t="shared" si="11"/>
        <v/>
      </c>
    </row>
    <row r="221" spans="1:9" ht="46.2" customHeight="1">
      <c r="A221" s="3">
        <v>219</v>
      </c>
      <c r="B221" s="4" t="s">
        <v>496</v>
      </c>
      <c r="C221" s="3" t="s">
        <v>61</v>
      </c>
      <c r="D221" s="3">
        <v>120</v>
      </c>
      <c r="E221" s="5"/>
      <c r="F221" s="6" t="str">
        <f t="shared" si="9"/>
        <v/>
      </c>
      <c r="G221" s="7">
        <v>0.05</v>
      </c>
      <c r="H221" s="6" t="str">
        <f t="shared" si="10"/>
        <v/>
      </c>
      <c r="I221" s="10" t="str">
        <f t="shared" si="11"/>
        <v/>
      </c>
    </row>
    <row r="222" spans="1:9" ht="46.2" customHeight="1">
      <c r="A222" s="3">
        <v>220</v>
      </c>
      <c r="B222" s="4" t="s">
        <v>497</v>
      </c>
      <c r="C222" s="3" t="s">
        <v>61</v>
      </c>
      <c r="D222" s="3">
        <v>20</v>
      </c>
      <c r="E222" s="5"/>
      <c r="F222" s="6" t="str">
        <f t="shared" si="9"/>
        <v/>
      </c>
      <c r="G222" s="7">
        <v>0.05</v>
      </c>
      <c r="H222" s="6" t="str">
        <f t="shared" si="10"/>
        <v/>
      </c>
      <c r="I222" s="10" t="str">
        <f t="shared" si="11"/>
        <v/>
      </c>
    </row>
    <row r="223" spans="1:9" ht="46.2" customHeight="1">
      <c r="A223" s="3">
        <v>221</v>
      </c>
      <c r="B223" s="4" t="s">
        <v>498</v>
      </c>
      <c r="C223" s="3" t="s">
        <v>61</v>
      </c>
      <c r="D223" s="3">
        <v>30</v>
      </c>
      <c r="E223" s="5"/>
      <c r="F223" s="6" t="str">
        <f t="shared" si="9"/>
        <v/>
      </c>
      <c r="G223" s="7">
        <v>0.05</v>
      </c>
      <c r="H223" s="6" t="str">
        <f t="shared" si="10"/>
        <v/>
      </c>
      <c r="I223" s="10" t="str">
        <f t="shared" si="11"/>
        <v/>
      </c>
    </row>
    <row r="224" spans="1:9" ht="83.7" customHeight="1">
      <c r="A224" s="3">
        <v>222</v>
      </c>
      <c r="B224" s="4" t="s">
        <v>499</v>
      </c>
      <c r="C224" s="3" t="s">
        <v>116</v>
      </c>
      <c r="D224" s="3">
        <v>500</v>
      </c>
      <c r="E224" s="5"/>
      <c r="F224" s="6" t="str">
        <f t="shared" si="9"/>
        <v/>
      </c>
      <c r="G224" s="7">
        <v>0.05</v>
      </c>
      <c r="H224" s="6" t="str">
        <f t="shared" si="10"/>
        <v/>
      </c>
      <c r="I224" s="10" t="str">
        <f t="shared" si="11"/>
        <v/>
      </c>
    </row>
    <row r="225" spans="1:9" ht="96.3" customHeight="1">
      <c r="A225" s="3">
        <v>223</v>
      </c>
      <c r="B225" s="4" t="s">
        <v>500</v>
      </c>
      <c r="C225" s="3" t="s">
        <v>27</v>
      </c>
      <c r="D225" s="3">
        <v>100</v>
      </c>
      <c r="E225" s="5"/>
      <c r="F225" s="6" t="str">
        <f t="shared" si="9"/>
        <v/>
      </c>
      <c r="G225" s="7">
        <v>0.05</v>
      </c>
      <c r="H225" s="6" t="str">
        <f t="shared" si="10"/>
        <v/>
      </c>
      <c r="I225" s="10" t="str">
        <f t="shared" si="11"/>
        <v/>
      </c>
    </row>
    <row r="226" spans="1:9" ht="83.7" customHeight="1">
      <c r="A226" s="3">
        <v>224</v>
      </c>
      <c r="B226" s="4" t="s">
        <v>501</v>
      </c>
      <c r="C226" s="3" t="s">
        <v>11</v>
      </c>
      <c r="D226" s="3">
        <v>30</v>
      </c>
      <c r="E226" s="5"/>
      <c r="F226" s="6" t="str">
        <f t="shared" si="9"/>
        <v/>
      </c>
      <c r="G226" s="7">
        <v>0.05</v>
      </c>
      <c r="H226" s="6" t="str">
        <f t="shared" si="10"/>
        <v/>
      </c>
      <c r="I226" s="10" t="str">
        <f t="shared" si="11"/>
        <v/>
      </c>
    </row>
    <row r="227" spans="1:9" ht="46.2" customHeight="1">
      <c r="A227" s="3">
        <v>225</v>
      </c>
      <c r="B227" s="4" t="s">
        <v>502</v>
      </c>
      <c r="C227" s="3" t="s">
        <v>27</v>
      </c>
      <c r="D227" s="3">
        <v>10</v>
      </c>
      <c r="E227" s="5"/>
      <c r="F227" s="6" t="str">
        <f t="shared" si="9"/>
        <v/>
      </c>
      <c r="G227" s="7">
        <v>0.05</v>
      </c>
      <c r="H227" s="6" t="str">
        <f t="shared" si="10"/>
        <v/>
      </c>
      <c r="I227" s="10" t="str">
        <f t="shared" si="11"/>
        <v/>
      </c>
    </row>
    <row r="228" spans="1:9" ht="33.75" customHeight="1">
      <c r="A228" s="3">
        <v>226</v>
      </c>
      <c r="B228" s="4" t="s">
        <v>503</v>
      </c>
      <c r="C228" s="3" t="s">
        <v>11</v>
      </c>
      <c r="D228" s="3">
        <v>60</v>
      </c>
      <c r="E228" s="5"/>
      <c r="F228" s="6" t="str">
        <f t="shared" si="9"/>
        <v/>
      </c>
      <c r="G228" s="7">
        <v>0.05</v>
      </c>
      <c r="H228" s="6" t="str">
        <f t="shared" si="10"/>
        <v/>
      </c>
      <c r="I228" s="10" t="str">
        <f t="shared" si="11"/>
        <v/>
      </c>
    </row>
    <row r="229" spans="1:9" ht="71.25" customHeight="1">
      <c r="A229" s="3">
        <v>227</v>
      </c>
      <c r="B229" s="4" t="s">
        <v>504</v>
      </c>
      <c r="C229" s="3" t="s">
        <v>116</v>
      </c>
      <c r="D229" s="3">
        <v>45</v>
      </c>
      <c r="E229" s="5"/>
      <c r="F229" s="6" t="str">
        <f t="shared" si="9"/>
        <v/>
      </c>
      <c r="G229" s="7">
        <v>0.05</v>
      </c>
      <c r="H229" s="6" t="str">
        <f t="shared" si="10"/>
        <v/>
      </c>
      <c r="I229" s="10" t="str">
        <f t="shared" si="11"/>
        <v/>
      </c>
    </row>
    <row r="230" spans="1:9" ht="46.2" customHeight="1">
      <c r="A230" s="3">
        <v>228</v>
      </c>
      <c r="B230" s="4" t="s">
        <v>505</v>
      </c>
      <c r="C230" s="3" t="s">
        <v>116</v>
      </c>
      <c r="D230" s="3">
        <v>25</v>
      </c>
      <c r="E230" s="5"/>
      <c r="F230" s="6" t="str">
        <f t="shared" si="9"/>
        <v/>
      </c>
      <c r="G230" s="7">
        <v>0.05</v>
      </c>
      <c r="H230" s="6" t="str">
        <f t="shared" si="10"/>
        <v/>
      </c>
      <c r="I230" s="10" t="str">
        <f t="shared" si="11"/>
        <v/>
      </c>
    </row>
    <row r="231" spans="1:9" ht="33.75" customHeight="1">
      <c r="A231" s="3">
        <v>229</v>
      </c>
      <c r="B231" s="4" t="s">
        <v>506</v>
      </c>
      <c r="C231" s="3" t="s">
        <v>116</v>
      </c>
      <c r="D231" s="3">
        <v>10</v>
      </c>
      <c r="E231" s="5"/>
      <c r="F231" s="6" t="str">
        <f t="shared" si="9"/>
        <v/>
      </c>
      <c r="G231" s="7">
        <v>0.05</v>
      </c>
      <c r="H231" s="6" t="str">
        <f t="shared" si="10"/>
        <v/>
      </c>
      <c r="I231" s="10" t="str">
        <f t="shared" si="11"/>
        <v/>
      </c>
    </row>
    <row r="232" spans="1:9" ht="71.25" customHeight="1">
      <c r="A232" s="3">
        <v>230</v>
      </c>
      <c r="B232" s="4" t="s">
        <v>507</v>
      </c>
      <c r="C232" s="3" t="s">
        <v>116</v>
      </c>
      <c r="D232" s="3">
        <v>10</v>
      </c>
      <c r="E232" s="5"/>
      <c r="F232" s="6" t="str">
        <f t="shared" si="9"/>
        <v/>
      </c>
      <c r="G232" s="7">
        <v>0.05</v>
      </c>
      <c r="H232" s="6" t="str">
        <f t="shared" si="10"/>
        <v/>
      </c>
      <c r="I232" s="10" t="str">
        <f t="shared" si="11"/>
        <v/>
      </c>
    </row>
    <row r="233" spans="1:9" ht="71.25" customHeight="1">
      <c r="A233" s="3">
        <v>231</v>
      </c>
      <c r="B233" s="4" t="s">
        <v>508</v>
      </c>
      <c r="C233" s="3" t="s">
        <v>27</v>
      </c>
      <c r="D233" s="3">
        <v>10</v>
      </c>
      <c r="E233" s="5"/>
      <c r="F233" s="6" t="str">
        <f t="shared" si="9"/>
        <v/>
      </c>
      <c r="G233" s="7">
        <v>0.05</v>
      </c>
      <c r="H233" s="6" t="str">
        <f t="shared" si="10"/>
        <v/>
      </c>
      <c r="I233" s="10" t="str">
        <f t="shared" si="11"/>
        <v/>
      </c>
    </row>
    <row r="234" spans="1:9" ht="71.25" customHeight="1">
      <c r="A234" s="3">
        <v>232</v>
      </c>
      <c r="B234" s="4" t="s">
        <v>509</v>
      </c>
      <c r="C234" s="3" t="s">
        <v>116</v>
      </c>
      <c r="D234" s="3">
        <v>80</v>
      </c>
      <c r="E234" s="5"/>
      <c r="F234" s="6" t="str">
        <f t="shared" si="9"/>
        <v/>
      </c>
      <c r="G234" s="7">
        <v>0.05</v>
      </c>
      <c r="H234" s="6" t="str">
        <f t="shared" si="10"/>
        <v/>
      </c>
      <c r="I234" s="10" t="str">
        <f t="shared" si="11"/>
        <v/>
      </c>
    </row>
    <row r="235" spans="1:9" ht="58.8" customHeight="1">
      <c r="A235" s="3">
        <v>233</v>
      </c>
      <c r="B235" s="4" t="s">
        <v>510</v>
      </c>
      <c r="C235" s="3" t="s">
        <v>116</v>
      </c>
      <c r="D235" s="3">
        <v>40</v>
      </c>
      <c r="E235" s="5"/>
      <c r="F235" s="6" t="str">
        <f t="shared" si="9"/>
        <v/>
      </c>
      <c r="G235" s="7">
        <v>0.05</v>
      </c>
      <c r="H235" s="6" t="str">
        <f t="shared" si="10"/>
        <v/>
      </c>
      <c r="I235" s="10" t="str">
        <f t="shared" si="11"/>
        <v/>
      </c>
    </row>
    <row r="236" spans="1:9" ht="33.75" customHeight="1">
      <c r="A236" s="3">
        <v>234</v>
      </c>
      <c r="B236" s="4" t="s">
        <v>511</v>
      </c>
      <c r="C236" s="3" t="s">
        <v>116</v>
      </c>
      <c r="D236" s="3">
        <v>40</v>
      </c>
      <c r="E236" s="5"/>
      <c r="F236" s="6" t="str">
        <f t="shared" si="9"/>
        <v/>
      </c>
      <c r="G236" s="7">
        <v>0.05</v>
      </c>
      <c r="H236" s="6" t="str">
        <f t="shared" si="10"/>
        <v/>
      </c>
      <c r="I236" s="10" t="str">
        <f t="shared" si="11"/>
        <v/>
      </c>
    </row>
    <row r="237" spans="1:9" ht="46.2" customHeight="1">
      <c r="A237" s="3">
        <v>235</v>
      </c>
      <c r="B237" s="4" t="s">
        <v>512</v>
      </c>
      <c r="C237" s="3" t="s">
        <v>116</v>
      </c>
      <c r="D237" s="3">
        <v>60</v>
      </c>
      <c r="E237" s="5"/>
      <c r="F237" s="6" t="str">
        <f t="shared" si="9"/>
        <v/>
      </c>
      <c r="G237" s="7">
        <v>0.05</v>
      </c>
      <c r="H237" s="6" t="str">
        <f t="shared" si="10"/>
        <v/>
      </c>
      <c r="I237" s="10" t="str">
        <f t="shared" si="11"/>
        <v/>
      </c>
    </row>
    <row r="238" spans="1:9" ht="58.8" customHeight="1">
      <c r="A238" s="3">
        <v>236</v>
      </c>
      <c r="B238" s="4" t="s">
        <v>513</v>
      </c>
      <c r="C238" s="3" t="s">
        <v>11</v>
      </c>
      <c r="D238" s="3">
        <v>200</v>
      </c>
      <c r="E238" s="5"/>
      <c r="F238" s="6" t="str">
        <f t="shared" si="9"/>
        <v/>
      </c>
      <c r="G238" s="7">
        <v>0.05</v>
      </c>
      <c r="H238" s="6" t="str">
        <f t="shared" si="10"/>
        <v/>
      </c>
      <c r="I238" s="10" t="str">
        <f t="shared" si="11"/>
        <v/>
      </c>
    </row>
    <row r="239" spans="1:9" ht="71.25" customHeight="1">
      <c r="A239" s="3">
        <v>237</v>
      </c>
      <c r="B239" s="4" t="s">
        <v>514</v>
      </c>
      <c r="C239" s="3" t="s">
        <v>116</v>
      </c>
      <c r="D239" s="3">
        <v>40</v>
      </c>
      <c r="E239" s="5"/>
      <c r="F239" s="6" t="str">
        <f t="shared" si="9"/>
        <v/>
      </c>
      <c r="G239" s="7">
        <v>0.05</v>
      </c>
      <c r="H239" s="6" t="str">
        <f t="shared" si="10"/>
        <v/>
      </c>
      <c r="I239" s="10" t="str">
        <f t="shared" si="11"/>
        <v/>
      </c>
    </row>
    <row r="240" spans="1:9" ht="46.2" customHeight="1">
      <c r="A240" s="3">
        <v>238</v>
      </c>
      <c r="B240" s="4" t="s">
        <v>515</v>
      </c>
      <c r="C240" s="3" t="s">
        <v>116</v>
      </c>
      <c r="D240" s="3">
        <v>150</v>
      </c>
      <c r="E240" s="5"/>
      <c r="F240" s="6" t="str">
        <f t="shared" si="9"/>
        <v/>
      </c>
      <c r="G240" s="7">
        <v>0.05</v>
      </c>
      <c r="H240" s="6" t="str">
        <f t="shared" si="10"/>
        <v/>
      </c>
      <c r="I240" s="10" t="str">
        <f t="shared" si="11"/>
        <v/>
      </c>
    </row>
    <row r="241" spans="1:9" ht="108.75" customHeight="1">
      <c r="A241" s="3">
        <v>239</v>
      </c>
      <c r="B241" s="4" t="s">
        <v>516</v>
      </c>
      <c r="C241" s="3" t="s">
        <v>116</v>
      </c>
      <c r="D241" s="3">
        <v>460</v>
      </c>
      <c r="E241" s="5"/>
      <c r="F241" s="6" t="str">
        <f t="shared" si="9"/>
        <v/>
      </c>
      <c r="G241" s="7">
        <v>0.05</v>
      </c>
      <c r="H241" s="6" t="str">
        <f t="shared" si="10"/>
        <v/>
      </c>
      <c r="I241" s="10" t="str">
        <f t="shared" si="11"/>
        <v/>
      </c>
    </row>
    <row r="242" spans="1:9" ht="58.8" customHeight="1">
      <c r="A242" s="3">
        <v>240</v>
      </c>
      <c r="B242" s="4" t="s">
        <v>517</v>
      </c>
      <c r="C242" s="3" t="s">
        <v>116</v>
      </c>
      <c r="D242" s="3">
        <v>20</v>
      </c>
      <c r="E242" s="5"/>
      <c r="F242" s="6" t="str">
        <f t="shared" si="9"/>
        <v/>
      </c>
      <c r="G242" s="7">
        <v>0.05</v>
      </c>
      <c r="H242" s="6" t="str">
        <f t="shared" si="10"/>
        <v/>
      </c>
      <c r="I242" s="10" t="str">
        <f t="shared" si="11"/>
        <v/>
      </c>
    </row>
    <row r="243" spans="1:9" ht="58.8" customHeight="1">
      <c r="A243" s="3">
        <v>241</v>
      </c>
      <c r="B243" s="4" t="s">
        <v>518</v>
      </c>
      <c r="C243" s="3" t="s">
        <v>116</v>
      </c>
      <c r="D243" s="3">
        <v>50</v>
      </c>
      <c r="E243" s="5"/>
      <c r="F243" s="6" t="str">
        <f t="shared" si="9"/>
        <v/>
      </c>
      <c r="G243" s="7">
        <v>0.05</v>
      </c>
      <c r="H243" s="6" t="str">
        <f t="shared" si="10"/>
        <v/>
      </c>
      <c r="I243" s="10" t="str">
        <f t="shared" si="11"/>
        <v/>
      </c>
    </row>
    <row r="244" spans="1:9" ht="46.2" customHeight="1">
      <c r="A244" s="3">
        <v>242</v>
      </c>
      <c r="B244" s="4" t="s">
        <v>519</v>
      </c>
      <c r="C244" s="3" t="s">
        <v>27</v>
      </c>
      <c r="D244" s="3">
        <v>10</v>
      </c>
      <c r="E244" s="5"/>
      <c r="F244" s="6" t="str">
        <f t="shared" si="9"/>
        <v/>
      </c>
      <c r="G244" s="7">
        <v>0.05</v>
      </c>
      <c r="H244" s="6" t="str">
        <f t="shared" si="10"/>
        <v/>
      </c>
      <c r="I244" s="10" t="str">
        <f t="shared" si="11"/>
        <v/>
      </c>
    </row>
    <row r="245" spans="1:9" ht="46.2" customHeight="1">
      <c r="A245" s="3">
        <v>243</v>
      </c>
      <c r="B245" s="4" t="s">
        <v>520</v>
      </c>
      <c r="C245" s="3" t="s">
        <v>116</v>
      </c>
      <c r="D245" s="3">
        <v>30</v>
      </c>
      <c r="E245" s="5"/>
      <c r="F245" s="6" t="str">
        <f t="shared" si="9"/>
        <v/>
      </c>
      <c r="G245" s="7">
        <v>0.05</v>
      </c>
      <c r="H245" s="6" t="str">
        <f t="shared" si="10"/>
        <v/>
      </c>
      <c r="I245" s="10" t="str">
        <f t="shared" si="11"/>
        <v/>
      </c>
    </row>
    <row r="246" spans="1:9" ht="33.75" customHeight="1">
      <c r="A246" s="3">
        <v>244</v>
      </c>
      <c r="B246" s="4" t="s">
        <v>521</v>
      </c>
      <c r="C246" s="3" t="s">
        <v>116</v>
      </c>
      <c r="D246" s="3">
        <v>20</v>
      </c>
      <c r="E246" s="5"/>
      <c r="F246" s="6" t="str">
        <f t="shared" si="9"/>
        <v/>
      </c>
      <c r="G246" s="7">
        <v>0.05</v>
      </c>
      <c r="H246" s="6" t="str">
        <f t="shared" si="10"/>
        <v/>
      </c>
      <c r="I246" s="10" t="str">
        <f t="shared" si="11"/>
        <v/>
      </c>
    </row>
    <row r="247" spans="1:9" ht="71.25" customHeight="1">
      <c r="A247" s="3">
        <v>245</v>
      </c>
      <c r="B247" s="4" t="s">
        <v>522</v>
      </c>
      <c r="C247" s="3" t="s">
        <v>116</v>
      </c>
      <c r="D247" s="3">
        <v>50</v>
      </c>
      <c r="E247" s="5"/>
      <c r="F247" s="6" t="str">
        <f t="shared" si="9"/>
        <v/>
      </c>
      <c r="G247" s="7">
        <v>0.05</v>
      </c>
      <c r="H247" s="6" t="str">
        <f t="shared" si="10"/>
        <v/>
      </c>
      <c r="I247" s="10" t="str">
        <f t="shared" si="11"/>
        <v/>
      </c>
    </row>
    <row r="248" spans="1:9" ht="46.2" customHeight="1">
      <c r="A248" s="3">
        <v>246</v>
      </c>
      <c r="B248" s="4" t="s">
        <v>523</v>
      </c>
      <c r="C248" s="3" t="s">
        <v>116</v>
      </c>
      <c r="D248" s="3">
        <v>60</v>
      </c>
      <c r="E248" s="5"/>
      <c r="F248" s="6" t="str">
        <f t="shared" si="9"/>
        <v/>
      </c>
      <c r="G248" s="7">
        <v>0.05</v>
      </c>
      <c r="H248" s="6" t="str">
        <f t="shared" si="10"/>
        <v/>
      </c>
      <c r="I248" s="10" t="str">
        <f t="shared" si="11"/>
        <v/>
      </c>
    </row>
    <row r="249" spans="1:9" ht="33.75" customHeight="1">
      <c r="A249" s="3">
        <v>247</v>
      </c>
      <c r="B249" s="4" t="s">
        <v>524</v>
      </c>
      <c r="C249" s="3" t="s">
        <v>116</v>
      </c>
      <c r="D249" s="3">
        <v>460</v>
      </c>
      <c r="E249" s="5"/>
      <c r="F249" s="6" t="str">
        <f t="shared" si="9"/>
        <v/>
      </c>
      <c r="G249" s="7">
        <v>0.05</v>
      </c>
      <c r="H249" s="6" t="str">
        <f t="shared" si="10"/>
        <v/>
      </c>
      <c r="I249" s="10" t="str">
        <f t="shared" si="11"/>
        <v/>
      </c>
    </row>
    <row r="250" spans="1:9" ht="33.75" customHeight="1">
      <c r="A250" s="3">
        <v>248</v>
      </c>
      <c r="B250" s="4" t="s">
        <v>525</v>
      </c>
      <c r="C250" s="3" t="s">
        <v>116</v>
      </c>
      <c r="D250" s="3">
        <v>30</v>
      </c>
      <c r="E250" s="5"/>
      <c r="F250" s="6" t="str">
        <f t="shared" si="9"/>
        <v/>
      </c>
      <c r="G250" s="7">
        <v>0.05</v>
      </c>
      <c r="H250" s="6" t="str">
        <f t="shared" si="10"/>
        <v/>
      </c>
      <c r="I250" s="10" t="str">
        <f t="shared" si="11"/>
        <v/>
      </c>
    </row>
    <row r="251" spans="1:9" ht="71.25" customHeight="1">
      <c r="A251" s="3">
        <v>249</v>
      </c>
      <c r="B251" s="4" t="s">
        <v>526</v>
      </c>
      <c r="C251" s="3" t="s">
        <v>116</v>
      </c>
      <c r="D251" s="3">
        <v>30</v>
      </c>
      <c r="E251" s="5"/>
      <c r="F251" s="6" t="str">
        <f t="shared" si="9"/>
        <v/>
      </c>
      <c r="G251" s="7">
        <v>0.05</v>
      </c>
      <c r="H251" s="6" t="str">
        <f t="shared" si="10"/>
        <v/>
      </c>
      <c r="I251" s="10" t="str">
        <f t="shared" si="11"/>
        <v/>
      </c>
    </row>
    <row r="252" spans="1:9" ht="58.8" customHeight="1">
      <c r="A252" s="3">
        <v>250</v>
      </c>
      <c r="B252" s="4" t="s">
        <v>527</v>
      </c>
      <c r="C252" s="3" t="s">
        <v>27</v>
      </c>
      <c r="D252" s="3">
        <v>200</v>
      </c>
      <c r="E252" s="5"/>
      <c r="F252" s="6" t="str">
        <f t="shared" si="9"/>
        <v/>
      </c>
      <c r="G252" s="7">
        <v>0.05</v>
      </c>
      <c r="H252" s="6" t="str">
        <f t="shared" si="10"/>
        <v/>
      </c>
      <c r="I252" s="10" t="str">
        <f t="shared" si="11"/>
        <v/>
      </c>
    </row>
    <row r="253" spans="1:9" ht="71.25" customHeight="1">
      <c r="A253" s="3">
        <v>251</v>
      </c>
      <c r="B253" s="4" t="s">
        <v>528</v>
      </c>
      <c r="C253" s="3" t="s">
        <v>27</v>
      </c>
      <c r="D253" s="3">
        <v>250</v>
      </c>
      <c r="E253" s="5"/>
      <c r="F253" s="6" t="str">
        <f t="shared" si="9"/>
        <v/>
      </c>
      <c r="G253" s="7">
        <v>0.05</v>
      </c>
      <c r="H253" s="6" t="str">
        <f t="shared" si="10"/>
        <v/>
      </c>
      <c r="I253" s="10" t="str">
        <f t="shared" si="11"/>
        <v/>
      </c>
    </row>
    <row r="254" spans="1:9" ht="46.2" customHeight="1">
      <c r="A254" s="3">
        <v>252</v>
      </c>
      <c r="B254" s="4" t="s">
        <v>529</v>
      </c>
      <c r="C254" s="3" t="s">
        <v>27</v>
      </c>
      <c r="D254" s="3">
        <v>50</v>
      </c>
      <c r="E254" s="5"/>
      <c r="F254" s="6" t="str">
        <f t="shared" si="9"/>
        <v/>
      </c>
      <c r="G254" s="7">
        <v>0.05</v>
      </c>
      <c r="H254" s="6" t="str">
        <f t="shared" si="10"/>
        <v/>
      </c>
      <c r="I254" s="10" t="str">
        <f t="shared" si="11"/>
        <v/>
      </c>
    </row>
    <row r="255" spans="1:9" ht="28.05" customHeight="1">
      <c r="A255" s="14" t="s">
        <v>55</v>
      </c>
      <c r="B255" s="15"/>
      <c r="C255" s="15"/>
      <c r="D255" s="15"/>
      <c r="E255" s="16"/>
      <c r="F255" s="8" t="str">
        <f>IF(AND(COUNT(E3:E254)=252,MIN(E3:E254)&gt;0),SUM(F3:F254),"")</f>
        <v/>
      </c>
      <c r="G255" s="9" t="s">
        <v>56</v>
      </c>
      <c r="H255" s="8" t="str">
        <f>IF(AND(COUNT(E3:E254)=252,MIN(E3:E254)&gt;0),SUM(H3:H254),"")</f>
        <v/>
      </c>
      <c r="I255" s="8" t="str">
        <f>IF(AND(COUNT(E3:E254)=252,MIN(E3:E254)&gt;0),SUM(I3:I254),"")</f>
        <v/>
      </c>
    </row>
    <row r="256" spans="1:9" ht="13.05" customHeight="1">
      <c r="A256" s="1"/>
      <c r="B256" s="1"/>
      <c r="C256" s="1"/>
      <c r="D256" s="1"/>
      <c r="E256" s="1"/>
      <c r="F256" s="1"/>
      <c r="G256" s="1"/>
      <c r="H256" s="1"/>
      <c r="I256" s="1"/>
    </row>
    <row r="257" spans="1:9" ht="13.05" customHeight="1">
      <c r="A257" s="17" t="s">
        <v>530</v>
      </c>
      <c r="B257" s="18"/>
      <c r="C257" s="18"/>
      <c r="D257" s="18"/>
      <c r="E257" s="18"/>
      <c r="F257" s="18"/>
      <c r="G257" s="18"/>
      <c r="H257" s="18"/>
      <c r="I257" s="19"/>
    </row>
    <row r="258" spans="1:9" ht="13.05" customHeight="1">
      <c r="A258" s="20"/>
      <c r="B258" s="21"/>
      <c r="C258" s="21"/>
      <c r="D258" s="21"/>
      <c r="E258" s="21"/>
      <c r="F258" s="21"/>
      <c r="G258" s="21"/>
      <c r="H258" s="21"/>
      <c r="I258" s="22"/>
    </row>
    <row r="259" spans="1:9" ht="13.05" customHeight="1">
      <c r="A259" s="20"/>
      <c r="B259" s="21"/>
      <c r="C259" s="21"/>
      <c r="D259" s="21"/>
      <c r="E259" s="21"/>
      <c r="F259" s="21"/>
      <c r="G259" s="21"/>
      <c r="H259" s="21"/>
      <c r="I259" s="22"/>
    </row>
    <row r="260" spans="1:9" ht="13.05" customHeight="1">
      <c r="A260" s="20"/>
      <c r="B260" s="21"/>
      <c r="C260" s="21"/>
      <c r="D260" s="21"/>
      <c r="E260" s="21"/>
      <c r="F260" s="21"/>
      <c r="G260" s="21"/>
      <c r="H260" s="21"/>
      <c r="I260" s="22"/>
    </row>
    <row r="261" spans="1:9" ht="13.05" customHeight="1">
      <c r="A261" s="20"/>
      <c r="B261" s="21"/>
      <c r="C261" s="21"/>
      <c r="D261" s="21"/>
      <c r="E261" s="21"/>
      <c r="F261" s="21"/>
      <c r="G261" s="21"/>
      <c r="H261" s="21"/>
      <c r="I261" s="22"/>
    </row>
    <row r="262" spans="1:9" ht="13.05" customHeight="1">
      <c r="A262" s="20"/>
      <c r="B262" s="21"/>
      <c r="C262" s="21"/>
      <c r="D262" s="21"/>
      <c r="E262" s="21"/>
      <c r="F262" s="21"/>
      <c r="G262" s="21"/>
      <c r="H262" s="21"/>
      <c r="I262" s="22"/>
    </row>
    <row r="263" spans="1:9" ht="13.05" customHeight="1">
      <c r="A263" s="23"/>
      <c r="B263" s="24"/>
      <c r="C263" s="24"/>
      <c r="D263" s="24"/>
      <c r="E263" s="24"/>
      <c r="F263" s="24"/>
      <c r="G263" s="24"/>
      <c r="H263" s="24"/>
      <c r="I263" s="25"/>
    </row>
    <row r="264" spans="1:9">
      <c r="A264" s="1"/>
      <c r="B264" s="1"/>
      <c r="C264" s="1"/>
      <c r="D264" s="1"/>
      <c r="E264" s="1"/>
      <c r="F264" s="1"/>
      <c r="G264" s="1"/>
      <c r="H264" s="1"/>
      <c r="I264" s="1"/>
    </row>
    <row r="265" spans="1:9" ht="13.05" customHeight="1">
      <c r="A265" s="26" t="s">
        <v>58</v>
      </c>
      <c r="B265" s="26"/>
      <c r="C265" s="26"/>
      <c r="D265" s="26"/>
      <c r="E265" s="26"/>
      <c r="F265" s="26"/>
      <c r="G265" s="26"/>
      <c r="H265" s="26"/>
      <c r="I265" s="26"/>
    </row>
    <row r="266" spans="1:9" ht="13.05" customHeight="1">
      <c r="A266" s="26"/>
      <c r="B266" s="26"/>
      <c r="C266" s="26"/>
      <c r="D266" s="26"/>
      <c r="E266" s="26"/>
      <c r="F266" s="26"/>
      <c r="G266" s="26"/>
      <c r="H266" s="26"/>
      <c r="I266" s="26"/>
    </row>
    <row r="267" spans="1:9" ht="13.05" customHeight="1">
      <c r="A267" s="26"/>
      <c r="B267" s="26"/>
      <c r="C267" s="26"/>
      <c r="D267" s="26"/>
      <c r="E267" s="26"/>
      <c r="F267" s="26"/>
      <c r="G267" s="26"/>
      <c r="H267" s="26"/>
      <c r="I267" s="26"/>
    </row>
    <row r="268" spans="1:9" ht="13.05" customHeight="1">
      <c r="A268" s="26"/>
      <c r="B268" s="26"/>
      <c r="C268" s="26"/>
      <c r="D268" s="26"/>
      <c r="E268" s="26"/>
      <c r="F268" s="26"/>
      <c r="G268" s="26"/>
      <c r="H268" s="26"/>
      <c r="I268" s="26"/>
    </row>
    <row r="269" spans="1:9" ht="13.05" customHeight="1">
      <c r="A269" s="26"/>
      <c r="B269" s="26"/>
      <c r="C269" s="26"/>
      <c r="D269" s="26"/>
      <c r="E269" s="26"/>
      <c r="F269" s="26"/>
      <c r="G269" s="26"/>
      <c r="H269" s="26"/>
      <c r="I269" s="26"/>
    </row>
    <row r="270" spans="1:9" ht="13.05" customHeight="1">
      <c r="A270" s="26"/>
      <c r="B270" s="26"/>
      <c r="C270" s="26"/>
      <c r="D270" s="26"/>
      <c r="E270" s="26"/>
      <c r="F270" s="26"/>
      <c r="G270" s="26"/>
      <c r="H270" s="26"/>
      <c r="I270" s="26"/>
    </row>
    <row r="271" spans="1:9" ht="13.05" customHeight="1">
      <c r="A271" s="26"/>
      <c r="B271" s="26"/>
      <c r="C271" s="26"/>
      <c r="D271" s="26"/>
      <c r="E271" s="26"/>
      <c r="F271" s="26"/>
      <c r="G271" s="26"/>
      <c r="H271" s="26"/>
      <c r="I271" s="26"/>
    </row>
    <row r="272" spans="1:9" ht="13.05" customHeight="1">
      <c r="A272" s="26"/>
      <c r="B272" s="26"/>
      <c r="C272" s="26"/>
      <c r="D272" s="26"/>
      <c r="E272" s="26"/>
      <c r="F272" s="26"/>
      <c r="G272" s="26"/>
      <c r="H272" s="26"/>
      <c r="I272" s="26"/>
    </row>
  </sheetData>
  <mergeCells count="4">
    <mergeCell ref="A1:I1"/>
    <mergeCell ref="A255:E255"/>
    <mergeCell ref="A257:I263"/>
    <mergeCell ref="A265:I272"/>
  </mergeCells>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I31"/>
  <sheetViews>
    <sheetView showGridLines="0" tabSelected="1" zoomScale="70" zoomScaleNormal="70" workbookViewId="0">
      <selection sqref="A1:I1"/>
    </sheetView>
  </sheetViews>
  <sheetFormatPr defaultRowHeight="13.8"/>
  <cols>
    <col min="1" max="1" width="4.09765625" customWidth="1"/>
    <col min="2" max="2" width="35.59765625" customWidth="1"/>
    <col min="3" max="3" width="12.796875" customWidth="1"/>
    <col min="4" max="4" width="7.09765625" customWidth="1"/>
    <col min="5" max="6" width="10.59765625" customWidth="1"/>
    <col min="7" max="7" width="10.09765625" customWidth="1"/>
    <col min="8" max="8" width="11.09765625" customWidth="1"/>
    <col min="9" max="9" width="12.59765625" customWidth="1"/>
  </cols>
  <sheetData>
    <row r="1" spans="1:9" ht="76.95" customHeight="1">
      <c r="A1" s="11" t="s">
        <v>531</v>
      </c>
      <c r="B1" s="12"/>
      <c r="C1" s="12"/>
      <c r="D1" s="12"/>
      <c r="E1" s="12"/>
      <c r="F1" s="12"/>
      <c r="G1" s="12"/>
      <c r="H1" s="12"/>
      <c r="I1" s="13"/>
    </row>
    <row r="2" spans="1:9" ht="42" customHeight="1">
      <c r="A2" s="2" t="s">
        <v>1</v>
      </c>
      <c r="B2" s="2" t="s">
        <v>2</v>
      </c>
      <c r="C2" s="2" t="s">
        <v>3</v>
      </c>
      <c r="D2" s="2" t="s">
        <v>4</v>
      </c>
      <c r="E2" s="2" t="s">
        <v>5</v>
      </c>
      <c r="F2" s="2" t="s">
        <v>6</v>
      </c>
      <c r="G2" s="2" t="s">
        <v>7</v>
      </c>
      <c r="H2" s="2" t="s">
        <v>8</v>
      </c>
      <c r="I2" s="2" t="s">
        <v>9</v>
      </c>
    </row>
    <row r="3" spans="1:9" ht="221.25" customHeight="1">
      <c r="A3" s="3">
        <v>1</v>
      </c>
      <c r="B3" s="4" t="s">
        <v>532</v>
      </c>
      <c r="C3" s="3" t="s">
        <v>27</v>
      </c>
      <c r="D3" s="3">
        <v>125</v>
      </c>
      <c r="E3" s="5"/>
      <c r="F3" s="6" t="str">
        <f t="shared" ref="F3:F13" si="0">IF(E3="","",ROUND(D3*E3,2))</f>
        <v/>
      </c>
      <c r="G3" s="7">
        <v>0.05</v>
      </c>
      <c r="H3" s="6" t="str">
        <f t="shared" ref="H3:H13" si="1">IF(E3="","",ROUND(ROUND(F3*100,0)*ROUND(G3*100,0)/100,0)/100)</f>
        <v/>
      </c>
      <c r="I3" s="10" t="str">
        <f t="shared" ref="I3:I13" si="2">IF(E3="","",ROUND(F3+H3,2))</f>
        <v/>
      </c>
    </row>
    <row r="4" spans="1:9" ht="258.75" customHeight="1">
      <c r="A4" s="3">
        <v>2</v>
      </c>
      <c r="B4" s="4" t="s">
        <v>533</v>
      </c>
      <c r="C4" s="3" t="s">
        <v>27</v>
      </c>
      <c r="D4" s="3">
        <v>50</v>
      </c>
      <c r="E4" s="5"/>
      <c r="F4" s="6" t="str">
        <f t="shared" si="0"/>
        <v/>
      </c>
      <c r="G4" s="7">
        <v>0.05</v>
      </c>
      <c r="H4" s="6" t="str">
        <f t="shared" si="1"/>
        <v/>
      </c>
      <c r="I4" s="10" t="str">
        <f t="shared" si="2"/>
        <v/>
      </c>
    </row>
    <row r="5" spans="1:9" ht="246.3" customHeight="1">
      <c r="A5" s="3">
        <v>3</v>
      </c>
      <c r="B5" s="4" t="s">
        <v>534</v>
      </c>
      <c r="C5" s="3" t="s">
        <v>27</v>
      </c>
      <c r="D5" s="3">
        <v>35</v>
      </c>
      <c r="E5" s="5"/>
      <c r="F5" s="6" t="str">
        <f t="shared" si="0"/>
        <v/>
      </c>
      <c r="G5" s="7">
        <v>0.05</v>
      </c>
      <c r="H5" s="6" t="str">
        <f t="shared" si="1"/>
        <v/>
      </c>
      <c r="I5" s="10" t="str">
        <f t="shared" si="2"/>
        <v/>
      </c>
    </row>
    <row r="6" spans="1:9" ht="208.8" customHeight="1">
      <c r="A6" s="3">
        <v>4</v>
      </c>
      <c r="B6" s="4" t="s">
        <v>535</v>
      </c>
      <c r="C6" s="3" t="s">
        <v>27</v>
      </c>
      <c r="D6" s="3">
        <v>100</v>
      </c>
      <c r="E6" s="5"/>
      <c r="F6" s="6" t="str">
        <f t="shared" si="0"/>
        <v/>
      </c>
      <c r="G6" s="7">
        <v>0.05</v>
      </c>
      <c r="H6" s="6" t="str">
        <f t="shared" si="1"/>
        <v/>
      </c>
      <c r="I6" s="10" t="str">
        <f t="shared" si="2"/>
        <v/>
      </c>
    </row>
    <row r="7" spans="1:9" ht="171.3" customHeight="1">
      <c r="A7" s="3">
        <v>5</v>
      </c>
      <c r="B7" s="4" t="s">
        <v>536</v>
      </c>
      <c r="C7" s="3" t="s">
        <v>27</v>
      </c>
      <c r="D7" s="3">
        <v>150</v>
      </c>
      <c r="E7" s="5"/>
      <c r="F7" s="6" t="str">
        <f t="shared" si="0"/>
        <v/>
      </c>
      <c r="G7" s="7">
        <v>0.05</v>
      </c>
      <c r="H7" s="6" t="str">
        <f t="shared" si="1"/>
        <v/>
      </c>
      <c r="I7" s="10" t="str">
        <f t="shared" si="2"/>
        <v/>
      </c>
    </row>
    <row r="8" spans="1:9" ht="208.8" customHeight="1">
      <c r="A8" s="3">
        <v>6</v>
      </c>
      <c r="B8" s="4" t="s">
        <v>537</v>
      </c>
      <c r="C8" s="3" t="s">
        <v>27</v>
      </c>
      <c r="D8" s="3">
        <v>25</v>
      </c>
      <c r="E8" s="5"/>
      <c r="F8" s="6" t="str">
        <f t="shared" si="0"/>
        <v/>
      </c>
      <c r="G8" s="7">
        <v>0.05</v>
      </c>
      <c r="H8" s="6" t="str">
        <f t="shared" si="1"/>
        <v/>
      </c>
      <c r="I8" s="10" t="str">
        <f t="shared" si="2"/>
        <v/>
      </c>
    </row>
    <row r="9" spans="1:9" ht="208.8" customHeight="1">
      <c r="A9" s="3">
        <v>7</v>
      </c>
      <c r="B9" s="4" t="s">
        <v>538</v>
      </c>
      <c r="C9" s="3" t="s">
        <v>27</v>
      </c>
      <c r="D9" s="3">
        <v>50</v>
      </c>
      <c r="E9" s="5"/>
      <c r="F9" s="6" t="str">
        <f t="shared" si="0"/>
        <v/>
      </c>
      <c r="G9" s="7">
        <v>0.05</v>
      </c>
      <c r="H9" s="6" t="str">
        <f t="shared" si="1"/>
        <v/>
      </c>
      <c r="I9" s="10" t="str">
        <f t="shared" si="2"/>
        <v/>
      </c>
    </row>
    <row r="10" spans="1:9" ht="208.8" customHeight="1">
      <c r="A10" s="3">
        <v>8</v>
      </c>
      <c r="B10" s="4" t="s">
        <v>539</v>
      </c>
      <c r="C10" s="3" t="s">
        <v>27</v>
      </c>
      <c r="D10" s="3">
        <v>25</v>
      </c>
      <c r="E10" s="5"/>
      <c r="F10" s="6" t="str">
        <f t="shared" si="0"/>
        <v/>
      </c>
      <c r="G10" s="7">
        <v>0.05</v>
      </c>
      <c r="H10" s="6" t="str">
        <f t="shared" si="1"/>
        <v/>
      </c>
      <c r="I10" s="10" t="str">
        <f t="shared" si="2"/>
        <v/>
      </c>
    </row>
    <row r="11" spans="1:9" ht="246.3" customHeight="1">
      <c r="A11" s="3">
        <v>9</v>
      </c>
      <c r="B11" s="4" t="s">
        <v>540</v>
      </c>
      <c r="C11" s="3" t="s">
        <v>27</v>
      </c>
      <c r="D11" s="3">
        <v>60</v>
      </c>
      <c r="E11" s="5"/>
      <c r="F11" s="6" t="str">
        <f t="shared" si="0"/>
        <v/>
      </c>
      <c r="G11" s="7">
        <v>0.05</v>
      </c>
      <c r="H11" s="6" t="str">
        <f t="shared" si="1"/>
        <v/>
      </c>
      <c r="I11" s="10" t="str">
        <f t="shared" si="2"/>
        <v/>
      </c>
    </row>
    <row r="12" spans="1:9" ht="283.8" customHeight="1">
      <c r="A12" s="3">
        <v>10</v>
      </c>
      <c r="B12" s="4" t="s">
        <v>541</v>
      </c>
      <c r="C12" s="3" t="s">
        <v>27</v>
      </c>
      <c r="D12" s="3">
        <v>30</v>
      </c>
      <c r="E12" s="5"/>
      <c r="F12" s="6" t="str">
        <f t="shared" si="0"/>
        <v/>
      </c>
      <c r="G12" s="7">
        <v>0.05</v>
      </c>
      <c r="H12" s="6" t="str">
        <f t="shared" si="1"/>
        <v/>
      </c>
      <c r="I12" s="10" t="str">
        <f t="shared" si="2"/>
        <v/>
      </c>
    </row>
    <row r="13" spans="1:9" ht="271.2" customHeight="1">
      <c r="A13" s="3">
        <v>11</v>
      </c>
      <c r="B13" s="4" t="s">
        <v>542</v>
      </c>
      <c r="C13" s="3" t="s">
        <v>27</v>
      </c>
      <c r="D13" s="3">
        <v>30</v>
      </c>
      <c r="E13" s="5"/>
      <c r="F13" s="6" t="str">
        <f t="shared" si="0"/>
        <v/>
      </c>
      <c r="G13" s="7">
        <v>0.05</v>
      </c>
      <c r="H13" s="6" t="str">
        <f t="shared" si="1"/>
        <v/>
      </c>
      <c r="I13" s="10" t="str">
        <f t="shared" si="2"/>
        <v/>
      </c>
    </row>
    <row r="14" spans="1:9" ht="28.05" customHeight="1">
      <c r="A14" s="14" t="s">
        <v>55</v>
      </c>
      <c r="B14" s="15"/>
      <c r="C14" s="15"/>
      <c r="D14" s="15"/>
      <c r="E14" s="16"/>
      <c r="F14" s="8" t="str">
        <f>IF(AND(COUNT(E3:E13)=11,MIN(E3:E13)&gt;0),SUM(F3:F13),"")</f>
        <v/>
      </c>
      <c r="G14" s="9" t="s">
        <v>56</v>
      </c>
      <c r="H14" s="8" t="str">
        <f>IF(AND(COUNT(E3:E13)=11,MIN(E3:E13)&gt;0),SUM(H3:H13),"")</f>
        <v/>
      </c>
      <c r="I14" s="8" t="str">
        <f>IF(AND(COUNT(E3:E13)=11,MIN(E3:E13)&gt;0),SUM(I3:I13),"")</f>
        <v/>
      </c>
    </row>
    <row r="15" spans="1:9" ht="13.05" customHeight="1">
      <c r="A15" s="1"/>
      <c r="B15" s="1"/>
      <c r="C15" s="1"/>
      <c r="D15" s="1"/>
      <c r="E15" s="1"/>
      <c r="F15" s="1"/>
      <c r="G15" s="1"/>
      <c r="H15" s="1"/>
      <c r="I15" s="1"/>
    </row>
    <row r="16" spans="1:9" ht="13.05" customHeight="1">
      <c r="A16" s="17" t="s">
        <v>543</v>
      </c>
      <c r="B16" s="18"/>
      <c r="C16" s="18"/>
      <c r="D16" s="18"/>
      <c r="E16" s="18"/>
      <c r="F16" s="18"/>
      <c r="G16" s="18"/>
      <c r="H16" s="18"/>
      <c r="I16" s="19"/>
    </row>
    <row r="17" spans="1:9" ht="13.05" customHeight="1">
      <c r="A17" s="20"/>
      <c r="B17" s="21"/>
      <c r="C17" s="21"/>
      <c r="D17" s="21"/>
      <c r="E17" s="21"/>
      <c r="F17" s="21"/>
      <c r="G17" s="21"/>
      <c r="H17" s="21"/>
      <c r="I17" s="22"/>
    </row>
    <row r="18" spans="1:9" ht="13.05" customHeight="1">
      <c r="A18" s="20"/>
      <c r="B18" s="21"/>
      <c r="C18" s="21"/>
      <c r="D18" s="21"/>
      <c r="E18" s="21"/>
      <c r="F18" s="21"/>
      <c r="G18" s="21"/>
      <c r="H18" s="21"/>
      <c r="I18" s="22"/>
    </row>
    <row r="19" spans="1:9" ht="13.05" customHeight="1">
      <c r="A19" s="20"/>
      <c r="B19" s="21"/>
      <c r="C19" s="21"/>
      <c r="D19" s="21"/>
      <c r="E19" s="21"/>
      <c r="F19" s="21"/>
      <c r="G19" s="21"/>
      <c r="H19" s="21"/>
      <c r="I19" s="22"/>
    </row>
    <row r="20" spans="1:9" ht="13.05" customHeight="1">
      <c r="A20" s="20"/>
      <c r="B20" s="21"/>
      <c r="C20" s="21"/>
      <c r="D20" s="21"/>
      <c r="E20" s="21"/>
      <c r="F20" s="21"/>
      <c r="G20" s="21"/>
      <c r="H20" s="21"/>
      <c r="I20" s="22"/>
    </row>
    <row r="21" spans="1:9" ht="13.05" customHeight="1">
      <c r="A21" s="20"/>
      <c r="B21" s="21"/>
      <c r="C21" s="21"/>
      <c r="D21" s="21"/>
      <c r="E21" s="21"/>
      <c r="F21" s="21"/>
      <c r="G21" s="21"/>
      <c r="H21" s="21"/>
      <c r="I21" s="22"/>
    </row>
    <row r="22" spans="1:9" ht="13.05" customHeight="1">
      <c r="A22" s="23"/>
      <c r="B22" s="24"/>
      <c r="C22" s="24"/>
      <c r="D22" s="24"/>
      <c r="E22" s="24"/>
      <c r="F22" s="24"/>
      <c r="G22" s="24"/>
      <c r="H22" s="24"/>
      <c r="I22" s="25"/>
    </row>
    <row r="23" spans="1:9">
      <c r="A23" s="1"/>
      <c r="B23" s="1"/>
      <c r="C23" s="1"/>
      <c r="D23" s="1"/>
      <c r="E23" s="1"/>
      <c r="F23" s="1"/>
      <c r="G23" s="1"/>
      <c r="H23" s="1"/>
      <c r="I23" s="1"/>
    </row>
    <row r="24" spans="1:9" ht="13.05" customHeight="1">
      <c r="A24" s="26" t="s">
        <v>58</v>
      </c>
      <c r="B24" s="26"/>
      <c r="C24" s="26"/>
      <c r="D24" s="26"/>
      <c r="E24" s="26"/>
      <c r="F24" s="26"/>
      <c r="G24" s="26"/>
      <c r="H24" s="26"/>
      <c r="I24" s="26"/>
    </row>
    <row r="25" spans="1:9" ht="13.05" customHeight="1">
      <c r="A25" s="26"/>
      <c r="B25" s="26"/>
      <c r="C25" s="26"/>
      <c r="D25" s="26"/>
      <c r="E25" s="26"/>
      <c r="F25" s="26"/>
      <c r="G25" s="26"/>
      <c r="H25" s="26"/>
      <c r="I25" s="26"/>
    </row>
    <row r="26" spans="1:9" ht="13.05" customHeight="1">
      <c r="A26" s="26"/>
      <c r="B26" s="26"/>
      <c r="C26" s="26"/>
      <c r="D26" s="26"/>
      <c r="E26" s="26"/>
      <c r="F26" s="26"/>
      <c r="G26" s="26"/>
      <c r="H26" s="26"/>
      <c r="I26" s="26"/>
    </row>
    <row r="27" spans="1:9" ht="13.05" customHeight="1">
      <c r="A27" s="26"/>
      <c r="B27" s="26"/>
      <c r="C27" s="26"/>
      <c r="D27" s="26"/>
      <c r="E27" s="26"/>
      <c r="F27" s="26"/>
      <c r="G27" s="26"/>
      <c r="H27" s="26"/>
      <c r="I27" s="26"/>
    </row>
    <row r="28" spans="1:9" ht="13.05" customHeight="1">
      <c r="A28" s="26"/>
      <c r="B28" s="26"/>
      <c r="C28" s="26"/>
      <c r="D28" s="26"/>
      <c r="E28" s="26"/>
      <c r="F28" s="26"/>
      <c r="G28" s="26"/>
      <c r="H28" s="26"/>
      <c r="I28" s="26"/>
    </row>
    <row r="29" spans="1:9" ht="13.05" customHeight="1">
      <c r="A29" s="26"/>
      <c r="B29" s="26"/>
      <c r="C29" s="26"/>
      <c r="D29" s="26"/>
      <c r="E29" s="26"/>
      <c r="F29" s="26"/>
      <c r="G29" s="26"/>
      <c r="H29" s="26"/>
      <c r="I29" s="26"/>
    </row>
    <row r="30" spans="1:9" ht="13.05" customHeight="1">
      <c r="A30" s="26"/>
      <c r="B30" s="26"/>
      <c r="C30" s="26"/>
      <c r="D30" s="26"/>
      <c r="E30" s="26"/>
      <c r="F30" s="26"/>
      <c r="G30" s="26"/>
      <c r="H30" s="26"/>
      <c r="I30" s="26"/>
    </row>
    <row r="31" spans="1:9" ht="13.05" customHeight="1">
      <c r="A31" s="26"/>
      <c r="B31" s="26"/>
      <c r="C31" s="26"/>
      <c r="D31" s="26"/>
      <c r="E31" s="26"/>
      <c r="F31" s="26"/>
      <c r="G31" s="26"/>
      <c r="H31" s="26"/>
      <c r="I31" s="26"/>
    </row>
  </sheetData>
  <mergeCells count="4">
    <mergeCell ref="A1:I1"/>
    <mergeCell ref="A14:E14"/>
    <mergeCell ref="A16:I22"/>
    <mergeCell ref="A24:I31"/>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Arkusze</vt:lpstr>
      </vt:variant>
      <vt:variant>
        <vt:i4>6</vt:i4>
      </vt:variant>
    </vt:vector>
  </HeadingPairs>
  <TitlesOfParts>
    <vt:vector size="6" baseType="lpstr">
      <vt:lpstr>1.1 Pieczywo i wyroby cukiern.</vt:lpstr>
      <vt:lpstr>1.2 Mrożonki i ryby</vt:lpstr>
      <vt:lpstr>1.3 Warzywa i owoce</vt:lpstr>
      <vt:lpstr>1.4 Mięso i wędliny</vt:lpstr>
      <vt:lpstr>1.5 Ogólnospoż., nabiał i soki</vt:lpstr>
      <vt:lpstr>1.6 Wyroby garmażeryjne</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Piotr Zacharuk</cp:lastModifiedBy>
  <dcterms:modified xsi:type="dcterms:W3CDTF">2026-10-21T11:31:20Z</dcterms:modified>
</cp:coreProperties>
</file>