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Glowacz\Desktop\5.2 wodomieze drugi przetarg\"/>
    </mc:Choice>
  </mc:AlternateContent>
  <xr:revisionPtr revIDLastSave="0" documentId="13_ncr:1_{2553D2CC-A7EE-46AE-807E-AEA776BD2B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Cen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14" i="1"/>
  <c r="F15" i="1"/>
  <c r="F16" i="1"/>
  <c r="F17" i="1"/>
  <c r="F18" i="1"/>
  <c r="F19" i="1"/>
  <c r="F20" i="1"/>
  <c r="F21" i="1"/>
  <c r="F30" i="1"/>
  <c r="F26" i="1"/>
  <c r="F24" i="1"/>
  <c r="F23" i="1"/>
  <c r="F22" i="1"/>
  <c r="F13" i="1"/>
  <c r="F12" i="1"/>
  <c r="F11" i="1"/>
  <c r="F10" i="1"/>
  <c r="F9" i="1"/>
  <c r="F8" i="1"/>
  <c r="F7" i="1"/>
  <c r="F6" i="1"/>
  <c r="F27" i="1" l="1"/>
  <c r="F31" i="1"/>
  <c r="F33" i="1" l="1"/>
</calcChain>
</file>

<file path=xl/sharedStrings.xml><?xml version="1.0" encoding="utf-8"?>
<sst xmlns="http://schemas.openxmlformats.org/spreadsheetml/2006/main" count="61" uniqueCount="42">
  <si>
    <t>Lp.</t>
  </si>
  <si>
    <t>Przedmiot zamówienia / Asortyment</t>
  </si>
  <si>
    <t>J.m.</t>
  </si>
  <si>
    <t>Ilość</t>
  </si>
  <si>
    <t>Cena jedn. netto (PLN)</t>
  </si>
  <si>
    <t>Wartość netto (PLN)</t>
  </si>
  <si>
    <t>CZĘŚĆ A: ETAP INWESTYCYJNY (Dostawa, montaż 1377 wodomierzy, stacje bazowe, System IT, licencja bezterminowa, zestawy mobilne i szkolenia)</t>
  </si>
  <si>
    <t>szt.</t>
  </si>
  <si>
    <t>kpl.</t>
  </si>
  <si>
    <t>System IT (wdrożenie, bezterminowa licencja, integracja z systemem bilingowym Softhard)</t>
  </si>
  <si>
    <t>RAZEM CZĘŚĆ A (ETAP INWESTYCYJNY):</t>
  </si>
  <si>
    <t>Stacje bazowe (Gateway) z montażem, uruchomieniem i łącznością (RJ45/światłowód lub LTE/5G)</t>
  </si>
  <si>
    <t>Usługa utrzymania i hostingu Systemu IT za 1 odczytany wodomierz miesięcznie (1377 wodomierzy × 60 miesięcy)</t>
  </si>
  <si>
    <t>RAZEM CZĘŚĆ B (USŁUGA UTRZYMANIA I HOSTINGU - 60 MIESIĘCY):</t>
  </si>
  <si>
    <t>Antena do wodomierza</t>
  </si>
  <si>
    <t xml:space="preserve">Uniwersalne zestawy mobilne (2 tablety przemysłowe, głowice odczytowe, aplikacja, etc...) </t>
  </si>
  <si>
    <t>Szkolenia</t>
  </si>
  <si>
    <t>Zamawiający: Przedsiębiorstwo Gospodarki Komunalnej i Mieszkaniowej Sp. z o.o. w Łęczycy, ul. Tumska 2, 99-100 Łęczyca</t>
  </si>
  <si>
    <t>Postępowanie: „Kompleksowa wymiana istniejących wodomierzy na wodomierze ultradźwiękowe wraz z budową infrastruktury sieci  stacjonarnego  odczytu na terenie miasta Łęczyca”</t>
  </si>
  <si>
    <t xml:space="preserve">Wymiana* wodomierza ultradźwiękowego DN25 </t>
  </si>
  <si>
    <t xml:space="preserve">Wymiana* wodomierza ultradźwiękowego DN32 </t>
  </si>
  <si>
    <t>Wymiana* wodomierza ultradźwiękowego DN40</t>
  </si>
  <si>
    <t xml:space="preserve">Wymiana* wodomierza ultradźwiękowego  DN50 </t>
  </si>
  <si>
    <t xml:space="preserve">Wymiana* wodomierza ultradźwiękowego  DN80 </t>
  </si>
  <si>
    <t>Wymiana* wodomierza ultradźwiękowego DN100</t>
  </si>
  <si>
    <t>CZĘŚĆ B: USŁUGA UTRZYMANIA I HOSTINGU SYSTEMU IT  (60 MIESIĘCY)</t>
  </si>
  <si>
    <t>VAT 23%</t>
  </si>
  <si>
    <t>Brutto</t>
  </si>
  <si>
    <t>ŁĄCZNA CENA OFERTY NETTO (SUMA CZĘŚCI A + CZĘŚCI B):</t>
  </si>
  <si>
    <t>Wodomierz ultradźwiękowy DN15  wraz z uszczelkami i plombą</t>
  </si>
  <si>
    <t>Wodomierz ultradźwiękowy DN20 wraz z uszczelkami i plombą</t>
  </si>
  <si>
    <t>Wodomierz ultradźwiękowy DN25  wraz z uszczelkami i plombą</t>
  </si>
  <si>
    <t>Wodomierz ultradźwiękowy DN32 wraz z uszczelkami i plombą</t>
  </si>
  <si>
    <t>Wodomierz ultradźwiękowy DN40 wraz z uszczelkami i plombą</t>
  </si>
  <si>
    <t>Wodomierz ultradźwiękowy  DN50 wraz z uszczelkami i plombą</t>
  </si>
  <si>
    <t>Wodomierz ultradźwiękowy  DN80 wraz z uszczelkami i plombą</t>
  </si>
  <si>
    <t>Wodomierz ultradźwiękowy  DN100  wraz z uszczelkami i plombą</t>
  </si>
  <si>
    <t>wod/mies.</t>
  </si>
  <si>
    <t xml:space="preserve">Wymiana*  wodomierza ultradźwiękowego DN15 </t>
  </si>
  <si>
    <t>ZAŁĄCZNIK 1A DO FORMULARZA OFERTOWEGO – FORMULARZ CENOWY</t>
  </si>
  <si>
    <t>*   wymiana wodomierza obejmuje:  przygotowanie wymiany, odczyt i demontaż wodomierza dotychczasowego, montaż i kontrolę nowego wodomierza , plombowanie, sporządzenie protokołu oraz rejestrację urządzenia w systemie telemetrycznym, bez kosztów wodomierza wraz z uszczelkami i plombą</t>
  </si>
  <si>
    <t xml:space="preserve">Wymiana * wodomierza ultradźwiękowego DN20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</si>
</sst>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scheme val="minor"/>
    </font>
    <font>
      <b/>
      <sz val="10"/>
      <color rgb="FF595959"/>
      <name val="Calibri"/>
    </font>
    <font>
      <i/>
      <sz val="9"/>
      <name val="Calibri"/>
    </font>
    <font>
      <b/>
      <sz val="10"/>
      <color rgb="FFFFFFFF"/>
      <name val="Calibri"/>
    </font>
    <font>
      <b/>
      <sz val="11"/>
      <color rgb="FFFFFFFF"/>
      <name val="Calibri"/>
    </font>
    <font>
      <b/>
      <sz val="10"/>
      <name val="Calibri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3"/>
      <color rgb="FF1F497D"/>
      <name val="Calibri"/>
      <family val="2"/>
      <charset val="238"/>
    </font>
    <font>
      <b/>
      <sz val="11"/>
      <color theme="3" tint="-0.49998474074526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4472C4"/>
        <bgColor rgb="FF4472C4"/>
      </patternFill>
    </fill>
    <fill>
      <patternFill patternType="solid">
        <fgColor rgb="FFDCE6F1"/>
        <bgColor rgb="FFDCE6F1"/>
      </patternFill>
    </fill>
    <fill>
      <patternFill patternType="solid">
        <fgColor rgb="FFE2EFDA"/>
        <bgColor rgb="FFE2EFDA"/>
      </patternFill>
    </fill>
    <fill>
      <patternFill patternType="solid">
        <fgColor rgb="FFF9FAFB"/>
        <bgColor rgb="FFF9FAFB"/>
      </patternFill>
    </fill>
    <fill>
      <patternFill patternType="solid">
        <fgColor rgb="FFD9E1F2"/>
        <bgColor rgb="FFD9E1F2"/>
      </patternFill>
    </fill>
  </fills>
  <borders count="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1F497D"/>
      </top>
      <bottom style="double">
        <color rgb="FF1F497D"/>
      </bottom>
      <diagonal/>
    </border>
    <border>
      <left/>
      <right/>
      <top style="medium">
        <color rgb="FF1F497D"/>
      </top>
      <bottom style="double">
        <color rgb="FF1F497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1F497D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3" fontId="0" fillId="6" borderId="1" xfId="0" applyNumberFormat="1" applyFill="1" applyBorder="1" applyAlignment="1">
      <alignment horizontal="right" vertical="center"/>
    </xf>
    <xf numFmtId="164" fontId="0" fillId="4" borderId="1" xfId="0" applyNumberFormat="1" applyFill="1" applyBorder="1" applyAlignment="1">
      <alignment horizontal="right" vertical="center"/>
    </xf>
    <xf numFmtId="164" fontId="0" fillId="5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5" fillId="7" borderId="2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6" fillId="0" borderId="0" xfId="0" applyFont="1"/>
    <xf numFmtId="0" fontId="8" fillId="0" borderId="1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64" fontId="4" fillId="2" borderId="4" xfId="0" applyNumberFormat="1" applyFont="1" applyFill="1" applyBorder="1" applyAlignment="1">
      <alignment horizontal="right" vertical="center"/>
    </xf>
    <xf numFmtId="0" fontId="9" fillId="0" borderId="0" xfId="0" applyFont="1"/>
    <xf numFmtId="0" fontId="7" fillId="0" borderId="4" xfId="0" applyFont="1" applyBorder="1"/>
    <xf numFmtId="0" fontId="10" fillId="0" borderId="4" xfId="0" applyFont="1" applyBorder="1"/>
    <xf numFmtId="0" fontId="5" fillId="0" borderId="2" xfId="0" applyFont="1" applyBorder="1" applyAlignment="1">
      <alignment horizontal="right" vertical="center"/>
    </xf>
    <xf numFmtId="0" fontId="0" fillId="0" borderId="2" xfId="0" applyBorder="1"/>
    <xf numFmtId="0" fontId="4" fillId="3" borderId="0" xfId="0" applyFont="1" applyFill="1" applyAlignment="1">
      <alignment horizontal="left" vertical="center" indent="1"/>
    </xf>
    <xf numFmtId="0" fontId="0" fillId="0" borderId="0" xfId="0"/>
    <xf numFmtId="0" fontId="4" fillId="2" borderId="3" xfId="0" applyFont="1" applyFill="1" applyBorder="1" applyAlignment="1">
      <alignment horizontal="right" vertical="center"/>
    </xf>
    <xf numFmtId="0" fontId="0" fillId="0" borderId="3" xfId="0" applyBorder="1"/>
    <xf numFmtId="0" fontId="0" fillId="0" borderId="5" xfId="0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topLeftCell="A3" workbookViewId="0">
      <selection activeCell="O19" sqref="O19"/>
    </sheetView>
  </sheetViews>
  <sheetFormatPr defaultRowHeight="15" x14ac:dyDescent="0.25"/>
  <cols>
    <col min="1" max="1" width="6" customWidth="1"/>
    <col min="2" max="2" width="92.140625" customWidth="1"/>
    <col min="3" max="3" width="8" customWidth="1"/>
    <col min="4" max="4" width="12" customWidth="1"/>
    <col min="5" max="5" width="15.28515625" customWidth="1"/>
    <col min="6" max="6" width="16.140625" customWidth="1"/>
  </cols>
  <sheetData>
    <row r="1" spans="1:6" ht="17.25" x14ac:dyDescent="0.3">
      <c r="A1" s="19" t="s">
        <v>39</v>
      </c>
    </row>
    <row r="2" spans="1:6" x14ac:dyDescent="0.25">
      <c r="A2" s="1" t="s">
        <v>18</v>
      </c>
    </row>
    <row r="3" spans="1:6" x14ac:dyDescent="0.25">
      <c r="A3" s="2" t="s">
        <v>17</v>
      </c>
    </row>
    <row r="4" spans="1:6" ht="27.9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24" customHeight="1" x14ac:dyDescent="0.25">
      <c r="A5" s="24" t="s">
        <v>6</v>
      </c>
      <c r="B5" s="25"/>
      <c r="C5" s="25"/>
      <c r="D5" s="25"/>
      <c r="E5" s="25"/>
      <c r="F5" s="25"/>
    </row>
    <row r="6" spans="1:6" ht="20.100000000000001" customHeight="1" x14ac:dyDescent="0.25">
      <c r="A6" s="4">
        <v>1</v>
      </c>
      <c r="B6" s="5" t="s">
        <v>29</v>
      </c>
      <c r="C6" s="4" t="s">
        <v>7</v>
      </c>
      <c r="D6" s="6">
        <v>102</v>
      </c>
      <c r="E6" s="7"/>
      <c r="F6" s="8">
        <f t="shared" ref="F6:F26" si="0">D6*E6</f>
        <v>0</v>
      </c>
    </row>
    <row r="7" spans="1:6" ht="20.100000000000001" customHeight="1" x14ac:dyDescent="0.25">
      <c r="A7" s="9">
        <v>2</v>
      </c>
      <c r="B7" s="10" t="s">
        <v>30</v>
      </c>
      <c r="C7" s="9" t="s">
        <v>7</v>
      </c>
      <c r="D7" s="11">
        <v>1005</v>
      </c>
      <c r="E7" s="7"/>
      <c r="F7" s="8">
        <f t="shared" si="0"/>
        <v>0</v>
      </c>
    </row>
    <row r="8" spans="1:6" ht="20.100000000000001" customHeight="1" x14ac:dyDescent="0.25">
      <c r="A8" s="4">
        <v>3</v>
      </c>
      <c r="B8" s="5" t="s">
        <v>31</v>
      </c>
      <c r="C8" s="4" t="s">
        <v>7</v>
      </c>
      <c r="D8" s="6">
        <v>137</v>
      </c>
      <c r="E8" s="7"/>
      <c r="F8" s="8">
        <f t="shared" si="0"/>
        <v>0</v>
      </c>
    </row>
    <row r="9" spans="1:6" ht="20.100000000000001" customHeight="1" x14ac:dyDescent="0.25">
      <c r="A9" s="9">
        <v>4</v>
      </c>
      <c r="B9" s="10" t="s">
        <v>32</v>
      </c>
      <c r="C9" s="9" t="s">
        <v>7</v>
      </c>
      <c r="D9" s="11">
        <v>21</v>
      </c>
      <c r="E9" s="7"/>
      <c r="F9" s="8">
        <f t="shared" si="0"/>
        <v>0</v>
      </c>
    </row>
    <row r="10" spans="1:6" ht="20.100000000000001" customHeight="1" x14ac:dyDescent="0.25">
      <c r="A10" s="4">
        <v>5</v>
      </c>
      <c r="B10" s="5" t="s">
        <v>33</v>
      </c>
      <c r="C10" s="4" t="s">
        <v>7</v>
      </c>
      <c r="D10" s="6">
        <v>82</v>
      </c>
      <c r="E10" s="7"/>
      <c r="F10" s="8">
        <f t="shared" si="0"/>
        <v>0</v>
      </c>
    </row>
    <row r="11" spans="1:6" ht="20.100000000000001" customHeight="1" x14ac:dyDescent="0.25">
      <c r="A11" s="9">
        <v>6</v>
      </c>
      <c r="B11" s="10" t="s">
        <v>34</v>
      </c>
      <c r="C11" s="9" t="s">
        <v>7</v>
      </c>
      <c r="D11" s="11">
        <v>21</v>
      </c>
      <c r="E11" s="7"/>
      <c r="F11" s="8">
        <f t="shared" si="0"/>
        <v>0</v>
      </c>
    </row>
    <row r="12" spans="1:6" ht="20.100000000000001" customHeight="1" x14ac:dyDescent="0.25">
      <c r="A12" s="9">
        <v>7</v>
      </c>
      <c r="B12" s="10" t="s">
        <v>35</v>
      </c>
      <c r="C12" s="9" t="s">
        <v>7</v>
      </c>
      <c r="D12" s="11">
        <v>2</v>
      </c>
      <c r="E12" s="7"/>
      <c r="F12" s="8">
        <f t="shared" si="0"/>
        <v>0</v>
      </c>
    </row>
    <row r="13" spans="1:6" ht="20.100000000000001" customHeight="1" x14ac:dyDescent="0.25">
      <c r="A13" s="4">
        <v>8</v>
      </c>
      <c r="B13" s="5" t="s">
        <v>36</v>
      </c>
      <c r="C13" s="4" t="s">
        <v>7</v>
      </c>
      <c r="D13" s="6">
        <v>7</v>
      </c>
      <c r="E13" s="7"/>
      <c r="F13" s="8">
        <f t="shared" si="0"/>
        <v>0</v>
      </c>
    </row>
    <row r="14" spans="1:6" ht="20.100000000000001" customHeight="1" x14ac:dyDescent="0.25">
      <c r="A14" s="4">
        <v>9</v>
      </c>
      <c r="B14" s="16" t="s">
        <v>38</v>
      </c>
      <c r="C14" s="4" t="s">
        <v>7</v>
      </c>
      <c r="D14" s="6">
        <v>102</v>
      </c>
      <c r="E14" s="7"/>
      <c r="F14" s="8">
        <f t="shared" si="0"/>
        <v>0</v>
      </c>
    </row>
    <row r="15" spans="1:6" ht="20.100000000000001" customHeight="1" x14ac:dyDescent="0.25">
      <c r="A15" s="4">
        <v>10</v>
      </c>
      <c r="B15" s="17" t="s">
        <v>41</v>
      </c>
      <c r="C15" s="4" t="s">
        <v>7</v>
      </c>
      <c r="D15" s="6">
        <v>1005</v>
      </c>
      <c r="E15" s="7"/>
      <c r="F15" s="8">
        <f t="shared" si="0"/>
        <v>0</v>
      </c>
    </row>
    <row r="16" spans="1:6" ht="20.100000000000001" customHeight="1" x14ac:dyDescent="0.25">
      <c r="A16" s="4">
        <v>11</v>
      </c>
      <c r="B16" s="16" t="s">
        <v>19</v>
      </c>
      <c r="C16" s="4" t="s">
        <v>7</v>
      </c>
      <c r="D16" s="6">
        <v>137</v>
      </c>
      <c r="E16" s="7"/>
      <c r="F16" s="8">
        <f t="shared" si="0"/>
        <v>0</v>
      </c>
    </row>
    <row r="17" spans="1:6" ht="20.100000000000001" customHeight="1" x14ac:dyDescent="0.25">
      <c r="A17" s="4">
        <v>12</v>
      </c>
      <c r="B17" s="17" t="s">
        <v>20</v>
      </c>
      <c r="C17" s="4" t="s">
        <v>7</v>
      </c>
      <c r="D17" s="6">
        <v>21</v>
      </c>
      <c r="E17" s="7"/>
      <c r="F17" s="8">
        <f t="shared" si="0"/>
        <v>0</v>
      </c>
    </row>
    <row r="18" spans="1:6" ht="20.100000000000001" customHeight="1" x14ac:dyDescent="0.25">
      <c r="A18" s="4">
        <v>13</v>
      </c>
      <c r="B18" s="16" t="s">
        <v>21</v>
      </c>
      <c r="C18" s="4" t="s">
        <v>7</v>
      </c>
      <c r="D18" s="6">
        <v>82</v>
      </c>
      <c r="E18" s="7"/>
      <c r="F18" s="8">
        <f>D18*E18</f>
        <v>0</v>
      </c>
    </row>
    <row r="19" spans="1:6" ht="20.100000000000001" customHeight="1" x14ac:dyDescent="0.25">
      <c r="A19" s="4">
        <v>14</v>
      </c>
      <c r="B19" s="17" t="s">
        <v>22</v>
      </c>
      <c r="C19" s="4" t="s">
        <v>7</v>
      </c>
      <c r="D19" s="6">
        <v>21</v>
      </c>
      <c r="E19" s="7"/>
      <c r="F19" s="8">
        <f>D19*E19</f>
        <v>0</v>
      </c>
    </row>
    <row r="20" spans="1:6" ht="20.100000000000001" customHeight="1" x14ac:dyDescent="0.25">
      <c r="A20" s="4">
        <v>15</v>
      </c>
      <c r="B20" s="17" t="s">
        <v>23</v>
      </c>
      <c r="C20" s="4" t="s">
        <v>7</v>
      </c>
      <c r="D20" s="6">
        <v>2</v>
      </c>
      <c r="E20" s="7"/>
      <c r="F20" s="8">
        <f t="shared" si="0"/>
        <v>0</v>
      </c>
    </row>
    <row r="21" spans="1:6" ht="20.100000000000001" customHeight="1" x14ac:dyDescent="0.25">
      <c r="A21" s="4">
        <v>16</v>
      </c>
      <c r="B21" s="16" t="s">
        <v>24</v>
      </c>
      <c r="C21" s="4" t="s">
        <v>7</v>
      </c>
      <c r="D21" s="6">
        <v>7</v>
      </c>
      <c r="E21" s="7"/>
      <c r="F21" s="8">
        <f t="shared" si="0"/>
        <v>0</v>
      </c>
    </row>
    <row r="22" spans="1:6" ht="20.100000000000001" customHeight="1" x14ac:dyDescent="0.25">
      <c r="A22" s="9">
        <v>17</v>
      </c>
      <c r="B22" s="10" t="s">
        <v>14</v>
      </c>
      <c r="C22" s="9" t="s">
        <v>7</v>
      </c>
      <c r="D22" s="11">
        <v>30</v>
      </c>
      <c r="E22" s="7"/>
      <c r="F22" s="8">
        <f t="shared" si="0"/>
        <v>0</v>
      </c>
    </row>
    <row r="23" spans="1:6" ht="20.100000000000001" customHeight="1" x14ac:dyDescent="0.25">
      <c r="A23" s="9">
        <v>18</v>
      </c>
      <c r="B23" s="10" t="s">
        <v>11</v>
      </c>
      <c r="C23" s="9" t="s">
        <v>8</v>
      </c>
      <c r="D23" s="11">
        <v>1</v>
      </c>
      <c r="E23" s="7"/>
      <c r="F23" s="8">
        <f t="shared" si="0"/>
        <v>0</v>
      </c>
    </row>
    <row r="24" spans="1:6" ht="20.100000000000001" customHeight="1" x14ac:dyDescent="0.25">
      <c r="A24" s="4">
        <v>19</v>
      </c>
      <c r="B24" s="5" t="s">
        <v>9</v>
      </c>
      <c r="C24" s="4" t="s">
        <v>8</v>
      </c>
      <c r="D24" s="6">
        <v>1</v>
      </c>
      <c r="E24" s="7"/>
      <c r="F24" s="8">
        <f t="shared" si="0"/>
        <v>0</v>
      </c>
    </row>
    <row r="25" spans="1:6" ht="20.100000000000001" customHeight="1" x14ac:dyDescent="0.25">
      <c r="A25" s="4">
        <v>20</v>
      </c>
      <c r="B25" s="5" t="s">
        <v>15</v>
      </c>
      <c r="C25" s="4" t="s">
        <v>8</v>
      </c>
      <c r="D25" s="6">
        <v>2</v>
      </c>
      <c r="E25" s="7"/>
      <c r="F25" s="8">
        <f t="shared" si="0"/>
        <v>0</v>
      </c>
    </row>
    <row r="26" spans="1:6" ht="20.100000000000001" customHeight="1" x14ac:dyDescent="0.25">
      <c r="A26" s="9">
        <v>21</v>
      </c>
      <c r="B26" s="10" t="s">
        <v>16</v>
      </c>
      <c r="C26" s="9" t="s">
        <v>8</v>
      </c>
      <c r="D26" s="11">
        <v>1</v>
      </c>
      <c r="E26" s="7"/>
      <c r="F26" s="8">
        <f t="shared" si="0"/>
        <v>0</v>
      </c>
    </row>
    <row r="27" spans="1:6" ht="21.95" customHeight="1" thickBot="1" x14ac:dyDescent="0.3">
      <c r="A27" s="22" t="s">
        <v>10</v>
      </c>
      <c r="B27" s="23"/>
      <c r="C27" s="23"/>
      <c r="D27" s="23"/>
      <c r="E27" s="23"/>
      <c r="F27" s="12">
        <f>SUM(F6:F26)</f>
        <v>0</v>
      </c>
    </row>
    <row r="29" spans="1:6" ht="24" customHeight="1" x14ac:dyDescent="0.25">
      <c r="A29" s="24" t="s">
        <v>25</v>
      </c>
      <c r="B29" s="25"/>
      <c r="C29" s="25"/>
      <c r="D29" s="25"/>
      <c r="E29" s="25"/>
      <c r="F29" s="25"/>
    </row>
    <row r="30" spans="1:6" ht="21.95" customHeight="1" x14ac:dyDescent="0.25">
      <c r="A30" s="9">
        <v>22</v>
      </c>
      <c r="B30" s="10" t="s">
        <v>12</v>
      </c>
      <c r="C30" s="15" t="s">
        <v>37</v>
      </c>
      <c r="D30" s="11">
        <v>82620</v>
      </c>
      <c r="E30" s="7"/>
      <c r="F30" s="8">
        <f>D30*E30</f>
        <v>0</v>
      </c>
    </row>
    <row r="31" spans="1:6" ht="21.95" customHeight="1" thickBot="1" x14ac:dyDescent="0.3">
      <c r="A31" s="22" t="s">
        <v>13</v>
      </c>
      <c r="B31" s="23"/>
      <c r="C31" s="23"/>
      <c r="D31" s="23"/>
      <c r="E31" s="23"/>
      <c r="F31" s="12">
        <f>F30</f>
        <v>0</v>
      </c>
    </row>
    <row r="32" spans="1:6" ht="16.5" thickTop="1" thickBot="1" x14ac:dyDescent="0.3"/>
    <row r="33" spans="1:6" ht="27.95" customHeight="1" thickBot="1" x14ac:dyDescent="0.3">
      <c r="A33" s="26" t="s">
        <v>28</v>
      </c>
      <c r="B33" s="27"/>
      <c r="C33" s="27"/>
      <c r="D33" s="28"/>
      <c r="E33" s="28"/>
      <c r="F33" s="18">
        <f>F27+F31</f>
        <v>0</v>
      </c>
    </row>
    <row r="34" spans="1:6" ht="15.75" thickTop="1" x14ac:dyDescent="0.25">
      <c r="D34" s="20" t="s">
        <v>26</v>
      </c>
      <c r="E34" s="21"/>
      <c r="F34" s="20"/>
    </row>
    <row r="35" spans="1:6" ht="60" x14ac:dyDescent="0.25">
      <c r="B35" s="13" t="s">
        <v>40</v>
      </c>
      <c r="D35" s="20" t="s">
        <v>27</v>
      </c>
      <c r="E35" s="21"/>
      <c r="F35" s="20"/>
    </row>
    <row r="36" spans="1:6" x14ac:dyDescent="0.25">
      <c r="B36" s="14"/>
    </row>
  </sheetData>
  <mergeCells count="5">
    <mergeCell ref="A27:E27"/>
    <mergeCell ref="A31:E31"/>
    <mergeCell ref="A29:F29"/>
    <mergeCell ref="A5:F5"/>
    <mergeCell ref="A33:E33"/>
  </mergeCells>
  <pageMargins left="0.75" right="0.75" top="1" bottom="1" header="0.5" footer="0.5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Art Gło</cp:lastModifiedBy>
  <cp:lastPrinted>2026-10-09T09:42:57Z</cp:lastPrinted>
  <dcterms:created xsi:type="dcterms:W3CDTF">2026-09-16T08:49:28Z</dcterms:created>
  <dcterms:modified xsi:type="dcterms:W3CDTF">2026-11-02T09:47:18Z</dcterms:modified>
</cp:coreProperties>
</file>