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rektor Techniczny\Desktop\AOS PLUS\"/>
    </mc:Choice>
  </mc:AlternateContent>
  <xr:revisionPtr revIDLastSave="0" documentId="13_ncr:1_{2F436916-F782-40AC-BC8D-9824D43EF6C7}" xr6:coauthVersionLast="36" xr6:coauthVersionMax="36" xr10:uidLastSave="{00000000-0000-0000-0000-000000000000}"/>
  <bookViews>
    <workbookView xWindow="0" yWindow="0" windowWidth="10560" windowHeight="6945" activeTab="1" xr2:uid="{2008A132-73AC-4738-8760-EBD462AFD6AA}"/>
  </bookViews>
  <sheets>
    <sheet name="Pakiet 1" sheetId="43" r:id="rId1"/>
    <sheet name="Pakiet 2" sheetId="44" r:id="rId2"/>
    <sheet name="Pakiet 3" sheetId="45" r:id="rId3"/>
    <sheet name="Pakiet 4" sheetId="46" r:id="rId4"/>
    <sheet name="Pakiet 5" sheetId="48" r:id="rId5"/>
    <sheet name="Pakiet 6" sheetId="49" r:id="rId6"/>
    <sheet name="Pakiet 7" sheetId="50" r:id="rId7"/>
    <sheet name="Pakiet 8" sheetId="52" r:id="rId8"/>
    <sheet name="Pakiet 9" sheetId="53" r:id="rId9"/>
    <sheet name="Pakiet 10" sheetId="54" r:id="rId10"/>
    <sheet name="Pakiet 11" sheetId="55" r:id="rId11"/>
  </sheets>
  <definedNames>
    <definedName name="_Hlk230702222" localSheetId="0">'Pakiet 1'!$C$1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55" l="1"/>
  <c r="H11" i="55" s="1"/>
  <c r="G10" i="55"/>
  <c r="H10" i="54"/>
  <c r="H11" i="54" s="1"/>
  <c r="G10" i="54"/>
  <c r="H10" i="53"/>
  <c r="H11" i="53" s="1"/>
  <c r="G10" i="53"/>
  <c r="G10" i="50"/>
  <c r="G10" i="48"/>
  <c r="G10" i="46"/>
  <c r="I10" i="55" l="1"/>
  <c r="I11" i="55" s="1"/>
  <c r="I10" i="54"/>
  <c r="I11" i="54" s="1"/>
  <c r="I10" i="53"/>
  <c r="I11" i="53" s="1"/>
  <c r="H10" i="43"/>
  <c r="H11" i="43" s="1"/>
  <c r="G10" i="43"/>
  <c r="I10" i="43" s="1"/>
  <c r="I11" i="43" s="1"/>
  <c r="H10" i="44"/>
  <c r="H11" i="44" s="1"/>
  <c r="G10" i="44"/>
  <c r="I10" i="44" s="1"/>
  <c r="I11" i="44" s="1"/>
  <c r="H10" i="45"/>
  <c r="H11" i="45" s="1"/>
  <c r="G10" i="45"/>
  <c r="I10" i="45" s="1"/>
  <c r="I11" i="45" s="1"/>
  <c r="H10" i="46"/>
  <c r="H11" i="46" s="1"/>
  <c r="I10" i="46"/>
  <c r="I11" i="46" s="1"/>
  <c r="H10" i="48"/>
  <c r="H11" i="48" s="1"/>
  <c r="I10" i="48"/>
  <c r="I11" i="48" s="1"/>
  <c r="H10" i="49"/>
  <c r="H11" i="49" s="1"/>
  <c r="G10" i="49"/>
  <c r="I10" i="49" s="1"/>
  <c r="I11" i="49" s="1"/>
  <c r="H10" i="50"/>
  <c r="H11" i="50" s="1"/>
  <c r="I10" i="50"/>
  <c r="I11" i="50" s="1"/>
  <c r="H10" i="52"/>
  <c r="H11" i="52" s="1"/>
  <c r="G10" i="52"/>
  <c r="I10" i="52" l="1"/>
  <c r="I11" i="52" s="1"/>
</calcChain>
</file>

<file path=xl/sharedStrings.xml><?xml version="1.0" encoding="utf-8"?>
<sst xmlns="http://schemas.openxmlformats.org/spreadsheetml/2006/main" count="966" uniqueCount="380">
  <si>
    <t>L.p.</t>
  </si>
  <si>
    <t>Opis przedmiotu zamówienia</t>
  </si>
  <si>
    <t>J.m.</t>
  </si>
  <si>
    <t>Stawka podatku VAT</t>
  </si>
  <si>
    <t>Cena jednostkowa brutto
(5+6)</t>
  </si>
  <si>
    <t xml:space="preserve">   Wartość netto
(4x5)</t>
  </si>
  <si>
    <t>Wartość brutto (4x7)</t>
  </si>
  <si>
    <t>7</t>
  </si>
  <si>
    <t>1.</t>
  </si>
  <si>
    <t>szt.</t>
  </si>
  <si>
    <t xml:space="preserve">RAZEM </t>
  </si>
  <si>
    <t>Razem netto: ….............</t>
  </si>
  <si>
    <t>Razem brutto: …..............</t>
  </si>
  <si>
    <t xml:space="preserve"> Lp. </t>
  </si>
  <si>
    <t xml:space="preserve"> Opis parametru </t>
  </si>
  <si>
    <t xml:space="preserve"> Wymogi graniczne </t>
  </si>
  <si>
    <t xml:space="preserve"> Wymogi </t>
  </si>
  <si>
    <t>Producent, nazwa i typ, nr katalogowy</t>
  </si>
  <si>
    <t>Tak/
(podać)</t>
  </si>
  <si>
    <t>Tak/(podać)</t>
  </si>
  <si>
    <t>Cena jednostkowa netto</t>
  </si>
  <si>
    <t>SZCZEGÓŁOWA OFERTA CENOWA</t>
  </si>
  <si>
    <t xml:space="preserve">Nazwa wykonawcy: </t>
  </si>
  <si>
    <t>Ilość ogółem</t>
  </si>
  <si>
    <t>Oprogramowanie:</t>
  </si>
  <si>
    <t xml:space="preserve">Wyświetlacz: </t>
  </si>
  <si>
    <t xml:space="preserve">Sprzęt nowy (nie demonstracyjny i nie powystawowy) </t>
  </si>
  <si>
    <t>Dysk twardy:</t>
  </si>
  <si>
    <t>System operacyjny:</t>
  </si>
  <si>
    <t>Wymiary:</t>
  </si>
  <si>
    <t>PAKIET NR  1- APARAT RTG</t>
  </si>
  <si>
    <t>PAKIET NR  2- APARAT USG</t>
  </si>
  <si>
    <t>PAKIET NR  3- SYSTEM ALARMOWY, PRZYWOŁAWCZY DO TOALETY</t>
  </si>
  <si>
    <t>SYSTEM ALARMOWY, PRZYWOŁAWCZY DO TOALETY</t>
  </si>
  <si>
    <t>APARAT USG</t>
  </si>
  <si>
    <t>APARAT RTG</t>
  </si>
  <si>
    <t>Skład zestawu:</t>
  </si>
  <si>
    <t>Zestaw składa się z: sufitowego przycisku cięgnowego, zasilacza, wskaźnik nad drzwi, przycisku anulowania i naklejki na drzwi.</t>
  </si>
  <si>
    <t xml:space="preserve">Główne cechy: </t>
  </si>
  <si>
    <t>Zgodność z przepisami i zaleceniami
Podwójna pętla cięgna
Naklejki o wysokim kontraście
Niebieski wskaźnik
Szybka i prosta instalacja, o minimalnych wymaganiach co do oprzewodowania
Nadruki o wysokim kontraście w celu zwiększenia widoczności
Oznakowanie brajlowskie, w celu ułatwienia obsługi przycisku anulowania osobom niedowidzącym
Możliwość dodania dodatkowego przycisku dla zapewnienia większej elastyczności systemu</t>
  </si>
  <si>
    <t>Cechy produktu:</t>
  </si>
  <si>
    <t>Parametry techniczne:</t>
  </si>
  <si>
    <t>PAKIET NR  5- MATERAC EWAKUACYJNY</t>
  </si>
  <si>
    <t>MATERAC EWAKUACYJNY</t>
  </si>
  <si>
    <t>Załącznik Nr 1.1</t>
  </si>
  <si>
    <t xml:space="preserve">min. 210cm x 60cm x 7cm </t>
  </si>
  <si>
    <t>Materiał:</t>
  </si>
  <si>
    <t>Poliester trudno zapalny, powłoka antybakteryjna / Poliamid / Pianka</t>
  </si>
  <si>
    <t>Maksymalne obciążenie:</t>
  </si>
  <si>
    <t>min. 200kg</t>
  </si>
  <si>
    <t>Klasa wyrobu:</t>
  </si>
  <si>
    <t>wyrób medyczny nieinwazyjny klasy I</t>
  </si>
  <si>
    <t>Pętla indukcyjna przenośna z odbiornikiem sygnału z pętli oraz słuchawkami</t>
  </si>
  <si>
    <t>Funkcjonalność:</t>
  </si>
  <si>
    <t>Skład:</t>
  </si>
  <si>
    <t>PAKIET NR  7- TABLET Z OPROGRAMOWANIEM DO ALTERNATYWNEJ KOMUNIKACJI</t>
  </si>
  <si>
    <t>TABLET Z OPROGRAMOWANIEM DO ALTERNATYWNEJ KOMUNIKACJI</t>
  </si>
  <si>
    <t>Oprogramowanie, tablet oraz przycisk</t>
  </si>
  <si>
    <t xml:space="preserve">Tablet:  </t>
  </si>
  <si>
    <t>Przycisk:</t>
  </si>
  <si>
    <t>PAKIET NR  8- WYŚWIETLACZ RECEPCYJNY</t>
  </si>
  <si>
    <t>WYŚWIETLACZ RECEPCYJNY</t>
  </si>
  <si>
    <t>HDMI 2.0 - 4 szt.</t>
  </si>
  <si>
    <t>Liczba złączy USB:</t>
  </si>
  <si>
    <t>Liczba złączy HDMI:</t>
  </si>
  <si>
    <t>3 szt.</t>
  </si>
  <si>
    <t>Wejście Ethernet RJ 45 (LAN)</t>
  </si>
  <si>
    <t>Dołączone akcesoria:</t>
  </si>
  <si>
    <t>Rama,  Dopasowany uchwyt ścienny, Prawie Niewidoczny Przewód (5m), Pilot, Regulowana podstawa</t>
  </si>
  <si>
    <t>Smart TV</t>
  </si>
  <si>
    <t>QLED, Wysoka rozdzielczość UHD 4K 3840 x 2160,  50 cali</t>
  </si>
  <si>
    <t>KOMPUTER TYPU ALL IN ONE</t>
  </si>
  <si>
    <t>Typ komputera:</t>
  </si>
  <si>
    <t>Pamięć ram:</t>
  </si>
  <si>
    <t>min. 16GB DDR5</t>
  </si>
  <si>
    <t>min. 512GB SSD Nvme</t>
  </si>
  <si>
    <t>oryginalny Windows 11</t>
  </si>
  <si>
    <t>Zestaw posiada:</t>
  </si>
  <si>
    <t>klawiaturę, mysz, zintegrowaną kamerę  HD, mikrofon, głosniki, porty USB oraz HDMI</t>
  </si>
  <si>
    <t>Stacjonarny All in One z ekranem min. 23,8 cali oraz regulacją kąta nachylenia</t>
  </si>
  <si>
    <t xml:space="preserve">Procesor: </t>
  </si>
  <si>
    <t>min. 8 rdzeni, pamięć podręczn (Cache) nie mniejsza niż 12MB</t>
  </si>
  <si>
    <t>BATERIA ŁAZIENKOWA</t>
  </si>
  <si>
    <t>jednoramienny</t>
  </si>
  <si>
    <t>Uchwyt/dźwignia:</t>
  </si>
  <si>
    <t>Wylewka:</t>
  </si>
  <si>
    <t>Kolor:</t>
  </si>
  <si>
    <t>chrom</t>
  </si>
  <si>
    <t xml:space="preserve">W zestawie: </t>
  </si>
  <si>
    <t>Typ:</t>
  </si>
  <si>
    <t xml:space="preserve">Bezprzewodowy podwójny przełącznik współpracujący z systemami Android, Windows, iOS oraz OS X. Bluetooth pełni funkcję kliknięcia lub wskazanego klawisza. Uczniowie z trudnościami motorycznymi mogą obsługiwać oprogramowanie za pomocą przycisku  całkowicie bez dotykania ekranu tabletu. </t>
  </si>
  <si>
    <t xml:space="preserve">węże ze stali nierdzewnej, komplet odpływowy z cięgłem </t>
  </si>
  <si>
    <t>stojąca z głowicą ceramiczną</t>
  </si>
  <si>
    <t>stała, zasięg min. 130mm</t>
  </si>
  <si>
    <t>Urządzenie zgodne ze Standardam Dostępności AOS</t>
  </si>
  <si>
    <t>Tak/
(potwierdzić)</t>
  </si>
  <si>
    <t>szerokość 50cm, wysokość 60cm</t>
  </si>
  <si>
    <t>Lustro dla osób z niepełnosprawnościami:</t>
  </si>
  <si>
    <t>posiada uchwyt uławtwiający regulację kąta nachylenia</t>
  </si>
  <si>
    <t>Oprawa:</t>
  </si>
  <si>
    <t>metalowe boczne rurki w kolorze chrom</t>
  </si>
  <si>
    <t>Mocowanie:</t>
  </si>
  <si>
    <t>solidne ścienne</t>
  </si>
  <si>
    <t>PAKIET NR  10- BATERIA ŁAZIENKOWA</t>
  </si>
  <si>
    <t>PAKIET NR  9- KOMPUTER TYPU ALL IN ONE</t>
  </si>
  <si>
    <t>Ilość przeglądów:
….
Częstotliwość przeglądów: …..</t>
  </si>
  <si>
    <t>LUSTRO</t>
  </si>
  <si>
    <t>PAKIET NR  11 -  LUSTRO</t>
  </si>
  <si>
    <t>Punktacja dotyczy parametrów ocenianych</t>
  </si>
  <si>
    <t>Generator wysokiej częstotliwości ≥ 200 kHz</t>
  </si>
  <si>
    <t>Moc wyjściowa generatora  ≥ 65 kW</t>
  </si>
  <si>
    <t>Zakres napięcia roboczego ≥ 40 – 150 kV</t>
  </si>
  <si>
    <t>Minimalny czas ekspozycji ≤ 1ms</t>
  </si>
  <si>
    <t>Maksymalny czas ekspozycji ≥ 6000 ms</t>
  </si>
  <si>
    <t>Zakres prądowy ekspozycji ≥ 10 – 800 mA</t>
  </si>
  <si>
    <t>Zakres obciążenia prądowo-czasowego ≥ 0,4 – 630 mAs</t>
  </si>
  <si>
    <t>Automatyczna kontrola ekspozycji (AEC)</t>
  </si>
  <si>
    <t>Ręczny ustawianie parametrów ekspozycji</t>
  </si>
  <si>
    <t>Synchronizacja nastaw programów anatomicznych z generatorem</t>
  </si>
  <si>
    <t>Wielkość małego ogniska ≤ 0,6mm</t>
  </si>
  <si>
    <t>Moc małego ogniska ≥ 30kW</t>
  </si>
  <si>
    <t>Wielkość dużego ogniska  ≤ 1,2mm</t>
  </si>
  <si>
    <t>Moc dużego ogniska ≥ 75kW</t>
  </si>
  <si>
    <t>Pojemność cieplna anody ≥ 300kHU</t>
  </si>
  <si>
    <t>Wymagania ogólne:</t>
  </si>
  <si>
    <t>Parametry oferowane
 (podać zakresy lub potwierdzić)</t>
  </si>
  <si>
    <t>Pojemność cieplna kołpaka ≥ 1200kHU</t>
  </si>
  <si>
    <t>Prędkość obrotowa anody  ≥ 9000obr./ min.</t>
  </si>
  <si>
    <t>Prezentacja wartości dawki na konsoli operatora i zapis w pliku DICOM</t>
  </si>
  <si>
    <t>Kolimacja manualna i automatyczna</t>
  </si>
  <si>
    <t>Zabezpieczenie lampy przed przegrzaniem</t>
  </si>
  <si>
    <t>Monitorowanie poziomu wykorzystania pojemności cieplnej lampy</t>
  </si>
  <si>
    <t>Obrót kolimatora min. ±45°</t>
  </si>
  <si>
    <t>Pole promieniowania automatycznie regulowane przy zmianie SID</t>
  </si>
  <si>
    <t>Automatyczne wyłączanie światła kolimatora</t>
  </si>
  <si>
    <t>Oświetlenie pola ekspozycji typu LED</t>
  </si>
  <si>
    <t>Miarka centymetrowa</t>
  </si>
  <si>
    <t>Wskaźnik laserowy centrowania</t>
  </si>
  <si>
    <t>Filtry w kolimatorze w zależności od programów anatomicznych min. 2 filtry</t>
  </si>
  <si>
    <t>Wbudowana kamera HD umożliwiająca monitorowanie pacjenta w czasie rzeczywistym</t>
  </si>
  <si>
    <t>Generator:</t>
  </si>
  <si>
    <t>TAK - 10 pkt NIE - 0 pkt</t>
  </si>
  <si>
    <t>Kolumna lampy podłogowa</t>
  </si>
  <si>
    <t>Możliwość wykonywania badań na statywie płucnym, stole i poza nimi (wolna ekspozycja)</t>
  </si>
  <si>
    <t>Zakres ruchu wzdłużnego kolumny lampy ≥ 140cm</t>
  </si>
  <si>
    <t>Zakres zmotoryzowanego ruchu pionowego lampy RTG ≥140cm</t>
  </si>
  <si>
    <t>Automatyczne nadążanie lampy za ruchem pionowym detektora w statywie płucnym</t>
  </si>
  <si>
    <t>Zmotoryzowany obrót lampy RTG wokół osi poziomej</t>
  </si>
  <si>
    <t>Obrót kołpaka z lampą RTG wokół osi poziomej ≥ ±120°</t>
  </si>
  <si>
    <t>Automatyczny dobór ilości ekspozycji oraz automatyczne wykonywanie procedury stitchingu</t>
  </si>
  <si>
    <t>Stół z pływającym blatem</t>
  </si>
  <si>
    <t>Stół ze zmotoryzowanym ruchem góra-dół</t>
  </si>
  <si>
    <t>Szuflada na detektor bezprzewodowy</t>
  </si>
  <si>
    <t>Zakres ruchu szuflady min. 65cm</t>
  </si>
  <si>
    <t>Nadążanie lampy za zmianą wysokości stołu</t>
  </si>
  <si>
    <t>Automatyczny i ręczny przesuw detektora w poziomie</t>
  </si>
  <si>
    <t>Automatyczny ruch nadążny detektora w stole za ruchem lampy wzdłuż stołu oraz ruchem kątowym lampy z zachowaniem synchronizacji promień centralny – środek detektora</t>
  </si>
  <si>
    <t>Wyjmowana bez użycia narzędzi kratka przeciwrozproszeniowa</t>
  </si>
  <si>
    <t>Stół wyposażony w przycisk bezpieczeństwa umożliwiający zablokowanie ekspozycji i ruchów systemów w dowolnym momencie</t>
  </si>
  <si>
    <t>Pochłanialność blatu – ekwiwalent Al. ≤ 0,7 mm Al.</t>
  </si>
  <si>
    <t>Długość płyty pacjenta ≥ 230 cm</t>
  </si>
  <si>
    <t>Szerokość płyty pacjenta ≥ 80 cm</t>
  </si>
  <si>
    <t>Przesuw poprzeczny blatu ≥ 25 cm</t>
  </si>
  <si>
    <t>Stojak do zdjęć odległosciowych</t>
  </si>
  <si>
    <t>Automatyczna kontrola ekspozycji min. trzypolowa</t>
  </si>
  <si>
    <t>Najniższe położenie punktu centralnego detektora w stojaku ≤ 35cm do podłogi</t>
  </si>
  <si>
    <t>Zakres zmotoryzowanego ruchu pionowego detektora w Bucky ≥150cm</t>
  </si>
  <si>
    <t>Możliwość wykonywania badań odległościowych o zakresie min. 110-180cm</t>
  </si>
  <si>
    <t>Trwałe oznaczenie obszaru aktywnego detektora oraz położenia komór jonizacyjnych systemu AEC</t>
  </si>
  <si>
    <t>Wyprofilowanie obudowy umożliwiające pozycjonowanie podbródka</t>
  </si>
  <si>
    <t>Odległość płyta statywu – detektor ≤ 45mm</t>
  </si>
  <si>
    <t>Pochłanialność płyty statywu ≤ 0,7 mm Al.</t>
  </si>
  <si>
    <t>Komplet uchwytów pacjenta do projekcji PA i LAT (uchwyt górny, uchwyty boczne)</t>
  </si>
  <si>
    <t>Przycisk autocentrowania  lampy RTG do pozycji detektora na statywie</t>
  </si>
  <si>
    <t>Podążanie za zmianą pozycji detektora przez lampę RTG</t>
  </si>
  <si>
    <t>Motorowy ruch Bucky góra-dół w stojaku</t>
  </si>
  <si>
    <t>Przyciski załączania pola świetlnego i zmiany rozmiaru pola promieniowania na statywie</t>
  </si>
  <si>
    <t>Wyrównanie pola promieniowania względem pola detektora: centralne, górna krawędź, dolna krawędź</t>
  </si>
  <si>
    <t>Statyw do wykonywania zdjęć łączonych kości długich (stitching)</t>
  </si>
  <si>
    <t>Wyłącznik bezpieczeństwa na kolumnie stojaka płucnego</t>
  </si>
  <si>
    <t>Cyfrowy płaski detektor WIFI Przenośny 2 sztuki</t>
  </si>
  <si>
    <t>Klasa odporności detektora min. IP56.</t>
  </si>
  <si>
    <t>Możliwość zamiennego stosowania detektorów w stole i statywie płucnym</t>
  </si>
  <si>
    <t>Aktywne pole obrazowania ≥43 x 43 ±0,5 cm</t>
  </si>
  <si>
    <t>Maksymalna waga pacjenta do zdjęć, w których detektor jest obciążony na całej powierzchni (np. klatka piersiowa na łóżku) ≥ 300 kg</t>
  </si>
  <si>
    <t>Rozdzielczość detektora wyrażona liczbą pikseli ≥12 Megapikseli</t>
  </si>
  <si>
    <t>Rozmiar piksela ≤ 130 µm</t>
  </si>
  <si>
    <t>Głębokość akwizycji ≥ 16 bit</t>
  </si>
  <si>
    <t>Detektor automatycznie podłączany i ładowany w szufladzie stołu i statywu</t>
  </si>
  <si>
    <t>Maksymalna waga detektora z zainstalowanym akumulatorem  ≤ 3,7 kg</t>
  </si>
  <si>
    <t>Rozdzielczość obrazowa minimum ≥ 4,5 lp/mm</t>
  </si>
  <si>
    <t>Czas do pojawienia się obrazu w pełnej rozdzielczości na konsoli ≤ 7s</t>
  </si>
  <si>
    <t>Obsługa aparatu zintegrowana w jednej konsoli  do sterowania generatorem RTG i systemem obrazowania cyfrowego</t>
  </si>
  <si>
    <t>Kolorowy monitor LCD o rozdzielczości min. 1920x1080 pikseli  stacji technika do ustalania warunków ekspozycji i wysyłania obrazów o przekątnej min. 23’’</t>
  </si>
  <si>
    <t>Możliwość obsługi za pomocą klawiatury i myszy</t>
  </si>
  <si>
    <t>Wprowadzanie danych pacjenta za pomocą klawiatury bezpośrednio na stanowisku oraz z systemu RIS z pomocą systemu Dicom Worklist</t>
  </si>
  <si>
    <t>Możliwość przypisywanie konkretnym projekcjom parametrów okna, kontrastu, jasności i ostrości i ich zapamiętanie w systemie</t>
  </si>
  <si>
    <t>Wyświetlanie wskaźnika poziomu dawki wskazującego min następujące poziomy dawki w odniesieniu do dawki oczekiwanej: zbyt niska, prawidłowa, zbyt wysoka (oznaczone kolorami, np. czerwony, żółty, zielony)</t>
  </si>
  <si>
    <t>Ilość obrazów w pamięci (w pełnej matrycy) ≥ 20000 obrazów</t>
  </si>
  <si>
    <t>Przypisywanie kodów RIS do poszczególnych procedur</t>
  </si>
  <si>
    <t>Wzmocnienie krawędzi i redukcja szumów</t>
  </si>
  <si>
    <t>Regulacja okna obrazu, jasności, kontrastu</t>
  </si>
  <si>
    <t xml:space="preserve">Blendowanie, ręczne i  automatyczne </t>
  </si>
  <si>
    <t>Funkcja obrotu obrazu o dowolny kąt</t>
  </si>
  <si>
    <t>Powiększenia i odbicia obrazu</t>
  </si>
  <si>
    <t>Funkcja pozytyw – negatyw</t>
  </si>
  <si>
    <t>Pomiary długości i kątów</t>
  </si>
  <si>
    <t>Zarządzanie bazą wykonanych badań oraz  listą pacjentów</t>
  </si>
  <si>
    <t xml:space="preserve">Funkcja wprowadzania tekstu w dowolnym miejscu na obrazie z możliwością predefiniowania własnych </t>
  </si>
  <si>
    <t>Zmiana wielkości czcionki adnotacji tekstowych</t>
  </si>
  <si>
    <t>Interfejs DICOM : DICOM 3.0, Work List Manager(WLM), Print, Send, SC</t>
  </si>
  <si>
    <t>Przypisywanie i zmiana własnych ustawień do programów anatomicznych przez użytkownika</t>
  </si>
  <si>
    <t>Import danych pacjenta systemu RIS poprzez DICOM Worklist</t>
  </si>
  <si>
    <t xml:space="preserve">Menadżer zdjęć odrzuconych z możliwością tworzenia statystyk i eksportu do zewnętrznego pliku </t>
  </si>
  <si>
    <t>Funkcjonalność przywrócenia obrazu do pierwotnej postaci, cofnięcie wprowadzonych zmian wyglądu obrazu</t>
  </si>
  <si>
    <t xml:space="preserve">Wbudowany w konsolę aparatu interkom do komunikacji z pacjentem </t>
  </si>
  <si>
    <t>Wyłącznik bezpieczeństwa na konsoli w sterowni</t>
  </si>
  <si>
    <t>Wielopoziomowy dostęp dla użytkowników zabezpieczony hasłem</t>
  </si>
  <si>
    <t>Czytnik kodów kreskowych zintegrowany z systemem</t>
  </si>
  <si>
    <t>Zdalna diagnostyka i usuwanie części usterek bez konieczności wizyt serwisu w miejscu instalacji aparatu rtg.</t>
  </si>
  <si>
    <t>UPS  do podtrzymania zasilania konsoli w przypadku braku napięcia</t>
  </si>
  <si>
    <t>Tak/Nie</t>
  </si>
  <si>
    <t>Oprogramowanie do automatycznego łączenia obrazów przy obrazowaniu kości długich (stitching)</t>
  </si>
  <si>
    <t>Inne</t>
  </si>
  <si>
    <t>Czas reakcji na zgłoszenie max 48h</t>
  </si>
  <si>
    <t xml:space="preserve">Integracja z systemem RIS/PACS funkcjonującym u Zamawiającego  </t>
  </si>
  <si>
    <t xml:space="preserve">Stacja opisowa radiologiczna wyposażona w 2 monitory min. 21” zgodna z wymaganiami ministerstwa zdrowia. </t>
  </si>
  <si>
    <t xml:space="preserve">Szkolenie z obsługi aparatu dla personelu wskazanego przez zamawiającego </t>
  </si>
  <si>
    <t>Min. 10-cio letni okres zagwarantowania dostępności części zamiennych</t>
  </si>
  <si>
    <t>Monitorowanie pacjenta - zestaw min. 2 kamer wraz z monitorem</t>
  </si>
  <si>
    <t>Suma punktów</t>
  </si>
  <si>
    <t>Minimalna odległość blatu od podłogi ≤ 55 cm</t>
  </si>
  <si>
    <t>Maksymalna wysokość blatu od podłogi ≥ 85 cm</t>
  </si>
  <si>
    <t xml:space="preserve">Dotykowy panel LCD  na kołpaku z min.: możliwością zmiany warunków ekspozycji i pola komory układu AEC, prezentacją SID, miejsce pracy, kąt obrotu lampy, gotowość do ekspozycji, wielkość pola kolimacji, wyświetlenie danych o badaniu i pacjencie </t>
  </si>
  <si>
    <t>Ergonomiczny system zwalniania i sterowania ruchami lampy RTG, w tym w osi pionowej i wzdłużnej.</t>
  </si>
  <si>
    <t xml:space="preserve">Obrót kolumny wokół osi pionowej ≥ 270°, </t>
  </si>
  <si>
    <t>Stacja technika, min. 16 GB RAM, dysk  min. 1 TB, system operacyjny zgodny z oferownym oprogramowaniem</t>
  </si>
  <si>
    <t>Programy anatomiczne umożliwiające dobór parametrów ekspozycji odpowiednio do wieku i budowy ciała pacjenta.</t>
  </si>
  <si>
    <t>Przesuw wzdłużny blatu ≥ 65 cm</t>
  </si>
  <si>
    <t xml:space="preserve">Funkcja autocentrowania detektora w statywie do osi lampy </t>
  </si>
  <si>
    <t>Oprogramowanie wykorzystujące funkcje sztucznej inteligencji (AI) do wspomagania pozycjonowania pacjenta podczas badań RTG, umożliwiające automatyczną analizę ułożenia pacjenta oraz wspomagające prawidłowe ustawienie aparatu i ograniczenie konieczności powtarzania ekspozycji.</t>
  </si>
  <si>
    <t>Kratka przeciwrozproszeniowa wyjmowana bez użycia narzędzi o parametrach odpowiednich do oferowanego detektora i wykonywanych badań</t>
  </si>
  <si>
    <t>Okres gwarancji, liczony od daty podpisania ostatecznego protokołu dostawy urządzenia: min 24  m-ce obejmuje wszystkie elementy dostarczonego aparatu RTG, w tym lampę RTG, detektory, stację technika i opisową, oprogramowanie oraz  pozostałe wyposażenie</t>
  </si>
  <si>
    <t>Konsola (stacja)operatora aparatu rentegowskiego</t>
  </si>
  <si>
    <t>Technologia dynamicznego ogniskowania pikseli  lub równoważna, system pracujący bez konieczności ustawiania pojedynczych punktów ogniskowania przez użytkownika</t>
  </si>
  <si>
    <t>Czas uruchomienia aparatu z pełnego wyłączenia: max 60 sekund</t>
  </si>
  <si>
    <t xml:space="preserve">Modułowa konstrukcja umożliwiająca ławą rozbudowę aparatu, </t>
  </si>
  <si>
    <t>Cztery koła skrętne z możliwością blokowania każdego z osobna.</t>
  </si>
  <si>
    <t>Monitor Full HD LED, kolorowy, o przekątnej ekranu min. 23″, kąt patrzenia minimum 175 stopni, Rozdzielczość min.  1920x1080</t>
  </si>
  <si>
    <t>Automatyczna regulacja jasności monitora w zależności od warunków otoczenia</t>
  </si>
  <si>
    <t>Możliwość zmiany wysokości, obrotu i pochylenia monitora niezależnie od panelu sterowania</t>
  </si>
  <si>
    <t xml:space="preserve">Panel dotykowy min 15”, z możliwością zmiany kąta pochylenia i obsługą multitouch i gestów, min rozdzielczości  1920*1080 </t>
  </si>
  <si>
    <t>Panel sterowania z możliwością obrotu i regulacji wysokości, płynnie regulowany.</t>
  </si>
  <si>
    <t>Panel sterowania z możliwością zmiany wysokości - min 300 mm oraz obrotu Lewo/Prawo min +/- 90 stopni (łącznie 180 stopni)</t>
  </si>
  <si>
    <t>Fizyczna klawiatura alfanumeryczna wysuwana spod pulpitu.</t>
  </si>
  <si>
    <t>Panel sterowania wyposażony w uchwyty na głowice w obrysie panelu min.6</t>
  </si>
  <si>
    <t>Aparat wyposażony w min.  4 porty USB, w tym min. 2 porty USB 3.0</t>
  </si>
  <si>
    <t xml:space="preserve"> </t>
  </si>
  <si>
    <t>Wyjście obrazowe HDMI, S-Video, VGA</t>
  </si>
  <si>
    <t>Regulacja  TGC min. 8 stref</t>
  </si>
  <si>
    <t>Regulacja LGC</t>
  </si>
  <si>
    <t>Minimalna częstotliwość pracy dostępnych głowic - max. 1,2 MHz</t>
  </si>
  <si>
    <t>Maksymalna częstotliwość pracy dostępnych głowic - min. 20 MHz</t>
  </si>
  <si>
    <t>Ilość aktywnych, równoważnych  gniazd (portów) dla głowic obrazowych. - Min. 5 portów aktywnych</t>
  </si>
  <si>
    <t>Maksymalny czas pamięci dynamicznej CINE - min. 32000  ramek B-Mode</t>
  </si>
  <si>
    <t>Archiwizacja danych pacjentów, raportów, obrazów, pętli obrazowych na lokalnym dysku twardym</t>
  </si>
  <si>
    <t>Możliwość zapisu obrazów i pętli obrazowych na dyski zewnętrzne, pamięci PEN w formatach RAW lub JPG (dla obrazów) i AVI (dla pętli obrazowych) poprzez naciśnięcie programowalnego przycisku na konsoli</t>
  </si>
  <si>
    <t>Wbudowana karta sieciowa Wi-Fi</t>
  </si>
  <si>
    <t>Menu Aparatu USG w języku polskim</t>
  </si>
  <si>
    <t>Fabryczny podgrzewacz żelu</t>
  </si>
  <si>
    <t>Czas uruchomienia aparatu z trybu standby,  poniżej  20 sekund</t>
  </si>
  <si>
    <t>Tak - 10 pkt, Nie 0 pkt</t>
  </si>
  <si>
    <t>Poziom hałasu podczas pracy w temperaturze około 25°C poniżej 30 dB</t>
  </si>
  <si>
    <t>Obrazowanie i prezentacja obrazu</t>
  </si>
  <si>
    <t>Tryb B</t>
  </si>
  <si>
    <t>Głębokość penetracji (obrazowania) min. 40cm.</t>
  </si>
  <si>
    <t>Obrazowanie quasi-convex (trapez)</t>
  </si>
  <si>
    <t>Obrazowanie rombowe - Możliwość zmiany kąta obrazowania w trybie B</t>
  </si>
  <si>
    <t>Możliwość rotowania obrazu co 90⁰</t>
  </si>
  <si>
    <t>Maksymalny frame  Rate obrazu B - Min 800  Hz</t>
  </si>
  <si>
    <t>Obrazowanie full-screen, min. 3 kroki</t>
  </si>
  <si>
    <t>Zoom dla obrazów „na żywo” i zatrzymanych</t>
  </si>
  <si>
    <t>Zmiana wzmocnienia obrazu zamrożonego i obrazu z pamięci CINE</t>
  </si>
  <si>
    <t>Obrazowanie harmoniczne</t>
  </si>
  <si>
    <t>Optymalizacja obrazu B i Spektralnego Dopplera za pomocą jednego klawisza.</t>
  </si>
  <si>
    <t>Tryb M</t>
  </si>
  <si>
    <t>Doppler kolorowy</t>
  </si>
  <si>
    <t>Ugięcie wiązki Dopplera - min. +/- 30st.</t>
  </si>
  <si>
    <t>Maksymalny frame rate Dopplera kolorowego - Min. 260  Hz</t>
  </si>
  <si>
    <t>Maksymalny PRF dla Dopplera kolorowego - Min  12 kHz</t>
  </si>
  <si>
    <t>Doppler mocy</t>
  </si>
  <si>
    <t>Kierunkowy Doppler mocy</t>
  </si>
  <si>
    <t>Doppler Spektralny Fali Pulsacyjnej (Doppler pulsacyjny)</t>
  </si>
  <si>
    <t>Wielkość bramki Dopplera pulsacyjnego regulowana - Min  0,5 mm -30 mm</t>
  </si>
  <si>
    <t>Maksymalny PRF dla Dopplera pulsacyjnego - Min. 18 kHz</t>
  </si>
  <si>
    <t>Tryb Triplex (B+CD/PD+PWD)</t>
  </si>
  <si>
    <t>Obrazowanie złożeniowe (B+B/CD) w czasie rzeczywistym</t>
  </si>
  <si>
    <t>Obrazowanie krzyżowe</t>
  </si>
  <si>
    <t>Wielostopniowe oprogramowanie redukujące szumy, wygładzające obraz B i wyostrzające kontury - obraz zbliżony do obrazu              z MR (np. SONO MR, Full SRI lub ekwiwalent)</t>
  </si>
  <si>
    <t>Obrazowanie częstotliwościowe wykorzystujące technologie obrazowania na kilku częstotliwościach jednocześnie.</t>
  </si>
  <si>
    <t>Aktywne bezterminowo licencje DICOM 3.0 minimum: Storage, Worklist</t>
  </si>
  <si>
    <t>Innowacyjna wizualizacja 3D przepływu kolorowego Dopplera i Dopplera mocy</t>
  </si>
  <si>
    <t>Wbudowane zasilanie bateryjne</t>
  </si>
  <si>
    <t>Bateria pozwalająca na minimum 60 minut skanowania</t>
  </si>
  <si>
    <t>Dynamika w trybie B z wyświetlaniem wartości na obrazie - min. wartość - ≤ 30 dB max. wartość –≥ 260dB</t>
  </si>
  <si>
    <t>Badania radiologiczne</t>
  </si>
  <si>
    <t>Badania małych narządów</t>
  </si>
  <si>
    <t>Badania naczyniowe</t>
  </si>
  <si>
    <t>Badania położnicze</t>
  </si>
  <si>
    <t>Badania ginekologiczne</t>
  </si>
  <si>
    <t>Badania kardiologiczne</t>
  </si>
  <si>
    <t>Badania pediatryczne</t>
  </si>
  <si>
    <t>Badania urologiczne</t>
  </si>
  <si>
    <t>Pomiar odległości, obwodu, pola powierzchni, objętości</t>
  </si>
  <si>
    <t>Oprogramowanie do automatycznego obrysu, pomiaru i obliczeń</t>
  </si>
  <si>
    <t>Elastografia odkształceniowa typu strain</t>
  </si>
  <si>
    <t>Oprogramowanie do automatycznego pomiaru kompleksu intima-media</t>
  </si>
  <si>
    <t>Obrazowanie panoramiczne</t>
  </si>
  <si>
    <t>Oprogramowanie do automatycznego pomiaru bioderek u dzieci</t>
  </si>
  <si>
    <t>Obrazowanie 3D z wolnej ręki na wszystkich zaoferowanych głowicach</t>
  </si>
  <si>
    <t>Wbudowana funkcja samouczka pokazująca podstawowe czynności skanowania z graficznym położeniem sondy, schematem anatomii i przykładem obrazu klinicznego dla aplikacji ABD, SMP, URO, OB, GYN</t>
  </si>
  <si>
    <t>Oprogramowanie do automatycznego pomiaru indeksu wątrobowo-nerkowego do oceny stłuszczenia wątroby</t>
  </si>
  <si>
    <t>Oprogramowanie do automatycznego pomiaru pojemności pęcherza</t>
  </si>
  <si>
    <t>Oprogramowanie automatycznie ustawiające położenie i kąt bramki Dopplera kolorowego w trakcie badania oraz bramka automatycznie podążająca za naczyniem.</t>
  </si>
  <si>
    <t>Głowice:</t>
  </si>
  <si>
    <t>Głowice szerokopasmowe o niezależnym wyborze częstotliwości w trybach B i Dopplera</t>
  </si>
  <si>
    <t>Minimalna częstotliwość pracy - max. 1,2 MHz</t>
  </si>
  <si>
    <t xml:space="preserve">Maksymalna częstotliwość pracy - Min. 6 MHz             </t>
  </si>
  <si>
    <t>Kąt widzenia głowicy - Min. 74 stopni</t>
  </si>
  <si>
    <t>Minimalna częstotliwość pracy - max. 3,0 MHz</t>
  </si>
  <si>
    <t xml:space="preserve">Maksymalna częstotliwość pracy - Min. 14 MHz             </t>
  </si>
  <si>
    <t>Ilość elementów (kryształów) - Min 256</t>
  </si>
  <si>
    <t>Szerokość pola skanowania (FOV) min. 5,08 cm</t>
  </si>
  <si>
    <t xml:space="preserve">Maksymalna częstotliwość pracy - Min. 12,0 MHz             </t>
  </si>
  <si>
    <t>Kąt skanowania min. 110 stopni</t>
  </si>
  <si>
    <t>Ilość elementów min. 128</t>
  </si>
  <si>
    <t>Wielkość czoła głowicy maks. 15 mm</t>
  </si>
  <si>
    <t>Głowica  Convex:</t>
  </si>
  <si>
    <t>Głowica liniowa:</t>
  </si>
  <si>
    <t>Głowica pediatryczna:</t>
  </si>
  <si>
    <t>Liczba sztuk: 3</t>
  </si>
  <si>
    <t xml:space="preserve">Inne: </t>
  </si>
  <si>
    <t>Certyfikaty dopuszczenia do stosowania w medycynie: polskie oraz międzynarodowe</t>
  </si>
  <si>
    <t>Montaż, uruchomienie i szkolenie obsługi w cenie urządzenia.</t>
  </si>
  <si>
    <t>Autoryzowany serwis  z dostępem do oryginalnych części zamiennych od producenta</t>
  </si>
  <si>
    <t>Aktualizacja oprogramowania do najnowszej istniejącej wersji w ramach przeglądu gwarancyjnego</t>
  </si>
  <si>
    <t>Maksymalnie 3 naprawy gwarancyjne tego samego elementu lub podzespołu - konieczność wykonania kolejnej naprawy uprawnia do wymiany elementu lub podzespołu na nowy.</t>
  </si>
  <si>
    <t>Okres gwarancji min.24 miesiące. od daty podpisania ostatecznego protokołu dostawy urządzenia</t>
  </si>
  <si>
    <t>W okresie gwarancji obowiązkowo dokonać nieodpłatnie przeglądy techniczne wraz z materiałami do nich użytymi (nie mniej niż wynika z zaleceń i wskazań producenta, ostatni
przegląd na koniec okresu gwarancyjnego oraz ); przeglądy każdorazowo potwierdzone raportem serwisowym określającym szczegółowy zakres wykonanych
czynności.</t>
  </si>
  <si>
    <t>W okresie gwarancji obowiązkowo dokonać nieodpłatnie przeglądy techniczne wraz z materiałami do nich użytymi (nie mniej niż wynika z zaleceń i wskazań producenta, ostatni
przegląd na koniec okresu gwarancyjnego); przeglądy każdorazowo potwierdzone raportem serwisowym określającym szczegółowy zakres wykonanych
czynności.</t>
  </si>
  <si>
    <t>Zapewniony serwis pogwarancyjny - Okres zagwarantowania dostępności części  zamiennych minimum 10 lat</t>
  </si>
  <si>
    <t>Sprzęt nowy (nie demonstracyjny i nie powystawowy)</t>
  </si>
  <si>
    <t>Lampa RTG, kolimator</t>
  </si>
  <si>
    <t>Certyfikaty urządzenia – CE, zgłoszenie do Urzędu Rejestracji Produktów Leczniczych, Wyrobów Medycznych i Produktów Biobójczych</t>
  </si>
  <si>
    <t>Wykonanie projektu instalacji aparatu; kanały, zasilanie elektryczne wraz z montażem aparatu.</t>
  </si>
  <si>
    <t>Instalacja aparatu RTG wraz z wykonaniem niezbędnych przeróbek i instalacji w pomieszczeniu pracowni RTG, wykonanie testów odbiorczych, specjalistycznych, wykonanie projektu osłon stałych</t>
  </si>
  <si>
    <t>Aparat podłogowy cyfrowy z detektorami cyfrowymi sterowany z jednej konsoli operatora</t>
  </si>
  <si>
    <t>NR POSTĘPOWANIA: SPSR.271.8.2026.DK</t>
  </si>
  <si>
    <t>PAKIET NR  4 - PODNOŚNIK PODŁOGOWY</t>
  </si>
  <si>
    <t>PODNOŚNIK PODŁOGOWY</t>
  </si>
  <si>
    <t xml:space="preserve">PĘTLA INDUKCYJNA </t>
  </si>
  <si>
    <t xml:space="preserve">PAKIET NR  6- Pętla indukcyjna </t>
  </si>
  <si>
    <t>Urządzenie zgodne ze Standardam Dostępności AOS:</t>
  </si>
  <si>
    <t>Przenośne lekkie bezprzewodowe detektory cyfrowe umożliwiające elastyczne pozycjonowanie i minimalizujące dyskomfort pacjenta (2 sztuki)</t>
  </si>
  <si>
    <t>Maksymalne obciążenie stołu (ciężar pacjenta na środku stołu) z zachowaniem wszystkich ruchów stołu i blatu ≥300 kg (obciążenie stołu rtg właściwe dla pacjentów bariatrycznych)</t>
  </si>
  <si>
    <t>Ergonomiczna konstrukcja (możliwość regulacji wysokości i położenia lampy rentgenowskiej - możliwość wykonywania zdjęć na wózkach/łóżkach, szeroki zakres ruchu blatu stołu rtg z zespołem kolumny i lampy rtg, szybkość działania (krótki czas ekspozycji jest istotny dla pacjentów starszych i z niepełnosprawnościami, dla których długotrwałe pozostawanie w jednej pozycji może być problematyczne)</t>
  </si>
  <si>
    <t>Parametry ogólne:</t>
  </si>
  <si>
    <t xml:space="preserve">Długość podstawy: 110 cm (+/- 10cm)
Rozstaw podstawy 67 - 92 cm (+/- 10cm)
Wysokość podstawy:12,5 cm  (+/- 3cm)
Zakres podnoszenia ramienia 74-177,5 cm (+/- 10cm)
Prędkość podnoszenia min. 3,8 cm/s 
Średnica kół przednich 7,5 cm (+/- 3cm)
Średnica kół tylnych 10 cm (+/- 3cm)
Waga podnośnika max. 50  kg
Wymiar po złożeniu: 130 x 70 x 30 cm (+/- 10cm)              Udźwig minimum 150 kg
</t>
  </si>
  <si>
    <t xml:space="preserve">Możliwość bezpiecznego podnoszenia i transferu osób z niepełnosprawnością z łóżka, wózka, podłogi lub toalety, łatwa dezynfekcja, </t>
  </si>
  <si>
    <t>Rączka sterująca w kształcie litery „U”
Podwójny system sterowania: za pomocą pilota oraz przycisków wbudowanych w korpus baterii
Wykończenie: malowana rama proszkowo-epoksydowa,
Bardzo łatwy montaż,
Konstrukcja umożliwia łatwe i szybkie składanie do transportu bez używania jakichkolwiek narzędzi,
sterowanie elektryczne pilotem
Wskaźnik naładowania baterii, ładowarka
jednostka sterująca wyposażona w przycisk awaryjny,
wyposażony w asekuracyjny system szybkiego opuszczania pozwalający na bezpieczne, mechaniczne opuszczenie pacjenta w przypadku wyładowania baterii,
siłownik certyfikowanego producenta,
koła przednie obrotowe,
koła tylne wyposażone w hamulec,
regulowana szerokość nóg podstawy umożliwia podjazd pod łóżka rehabilitacyjne, wanny lub krzesła
toaletowe, system podwieszek dostosowanych do różnych pozycji leżącej, siedzącej, pod prysznic, do kąpieli, amputacji lub z niepełnym tułowiem; możliwość użycia z pacjentami nieprzytomnymi, z porażeniami czterokończynowymi lub po zabiegach ortopedycznych
W skład podnośnika wchodzi nosidło ze do codziennego użytku.                                                                                Opcjonalne akcesoria: podwieszki jedno- lub wielopunktowe,
specjalne podpory nóg, pilot z funkcją pamięci, wskaźnik przeciążenia, pokrowiec transportowy; certyfikat zgodności z normą ISO 10535 (dla podnośników osób z niepełnosprawnościami).</t>
  </si>
  <si>
    <t>umożliwia szybki i bezpieczny transport osoby leżącej w sytuacji zagrożenia życia; wbudowane pasy mocujące do zabezpieczenia pacjenta (min. 2–3 pasy); materiał zewnętrzny odporny na tarcie, ścieranie i ogień; uchwyty transportowe po bokach i na końcach dla minimum dwóch opiekunów; możliwość transportu po powierzchniach płaskich i schodach; kompatybilność z różnymi rodzajami łóżek, również rehabilitacyjnych; kompaktowe składanie i łatwe przechowywanie; materiał łatwy do dezynfekcji; opcjonalne akcesoria: torba transportowa, poduszka pod
głowę, wzmocnienia antypoślizgowe, wersje z funkcją ślizgu jednostronnego lub kierunkowego.</t>
  </si>
  <si>
    <t xml:space="preserve">Poprawa jakości odbioru dźwięku w miejscach publicznych;
zgodność z normami i standardami dla urządzeń wspomagających słyszenie. zgodność z normą BS EN60118-4.  Przenośna pętla indukcyjna - do rozmów indywidualnych
Odbiornik pętli - do testowania systemu i dla użytkowników bez aparatów słuchowych
Wbudowany mikrofon, wzmacniacz i antena pętli
Akumulator NiMH - do 4 godzin pracy ciągłej, 48 godzin w trybie czuwania
Zaawansowane przetwarzanie dźwięku: AGC, kompresja, bramka szumów
</t>
  </si>
  <si>
    <t>Intuicyjne oprogramowanie do alternatywnej i wspomagającej komunikacji (AAC) wspierające osoby z trudnościami w porozumiewaniu się (m.in. z afazją, spektrum autyzmu, zespołem Downa, dysartrią i niepełnosprawnością intelektualną). Oprogramowanie oparte na bazie symboli PCS lub równoważnym systemie symboli graficznych</t>
  </si>
  <si>
    <t>Ekran min. 10 cali, rozdzielczość Full HD, procesor min 8 rdzenii, ram. min 4gb, pojemność pamięci min. 128GB,  Urządzenie o solidnej konstrukcji zabezpieczone etui ochronnym.</t>
  </si>
  <si>
    <t>Mobilny i kompaktowy, różnorodność głowic (w tym pediatryczna), intuicyjny interfejs z czytelnym menu) Wyposażony w wózek z regulacją.</t>
  </si>
  <si>
    <t>Oprogramowanie do badania piersi zgodnie z BIRADS wraz z automatycznym rozpoznawaniem zmian, ich obrysowywaniem i pomiarem.</t>
  </si>
  <si>
    <t>Oprogramowanie do badania tarczycy zgodnie z TIRADS wraz z automatycznym rozpoznawaniem zmian, ich obrysowywaniem i pomiarem.</t>
  </si>
  <si>
    <t>Dodatkowe możliwości:</t>
  </si>
  <si>
    <t>Oprogramowanie do badania wątroby - eleastografia fali poprzecznej</t>
  </si>
  <si>
    <t>rok produkcji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</si>
</sst>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#,##0.00&quot; &quot;[$zł-415]&quot; &quot;;&quot;-&quot;#,##0.00&quot; &quot;[$zł-415]&quot; &quot;;&quot; -&quot;00&quot; &quot;[$zł-415]&quot; &quot;;&quot; &quot;@&quot; &quot;"/>
    <numFmt numFmtId="165" formatCode="&quot; &quot;#,##0.00&quot; zł &quot;;&quot;-&quot;#,##0.00&quot; zł &quot;;&quot; -&quot;#&quot; zł &quot;;&quot; &quot;@&quot; &quot;"/>
  </numFmts>
  <fonts count="30">
    <font>
      <sz val="11"/>
      <color theme="1"/>
      <name val="Calibri"/>
      <family val="2"/>
      <charset val="238"/>
      <scheme val="minor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0"/>
      <color rgb="FF333333"/>
      <name val="Liberation Sans"/>
      <family val="2"/>
      <charset val="238"/>
    </font>
    <font>
      <sz val="10"/>
      <color rgb="FF000000"/>
      <name val="Arial"/>
      <family val="2"/>
      <charset val="238"/>
    </font>
    <font>
      <b/>
      <i/>
      <u/>
      <sz val="10"/>
      <color rgb="FF000000"/>
      <name val="Liberation Sans"/>
      <family val="2"/>
      <charset val="238"/>
    </font>
    <font>
      <sz val="11"/>
      <color rgb="FF800080"/>
      <name val="Czcionka tekstu podstawowego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i/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1"/>
      <name val="Carlito"/>
      <family val="2"/>
      <charset val="238"/>
    </font>
    <font>
      <sz val="10"/>
      <name val="Times New Roman"/>
      <family val="1"/>
      <charset val="238"/>
    </font>
    <font>
      <b/>
      <sz val="10.5"/>
      <color theme="1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99CC"/>
        <bgColor rgb="FFFF99CC"/>
      </patternFill>
    </fill>
    <fill>
      <patternFill patternType="solid">
        <fgColor rgb="FF99FFCC"/>
        <bgColor rgb="FF99FFCC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1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1" fillId="4" borderId="0" applyNumberFormat="0" applyFon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5" fillId="8" borderId="1" applyNumberFormat="0" applyProtection="0"/>
    <xf numFmtId="9" fontId="16" fillId="0" borderId="0" applyBorder="0" applyProtection="0"/>
    <xf numFmtId="9" fontId="13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Border="0" applyProtection="0"/>
    <xf numFmtId="9" fontId="1" fillId="0" borderId="0" applyFont="0" applyFill="0" applyBorder="0" applyAlignment="0" applyProtection="0"/>
    <xf numFmtId="0" fontId="17" fillId="0" borderId="0" applyNumberFormat="0" applyBorder="0" applyProtection="0"/>
    <xf numFmtId="0" fontId="1" fillId="0" borderId="0" applyNumberFormat="0" applyFont="0" applyBorder="0" applyProtection="0"/>
    <xf numFmtId="0" fontId="16" fillId="0" borderId="0" applyNumberFormat="0" applyBorder="0" applyProtection="0"/>
    <xf numFmtId="0" fontId="18" fillId="9" borderId="0" applyNumberFormat="0" applyBorder="0" applyProtection="0"/>
    <xf numFmtId="0" fontId="18" fillId="9" borderId="0" applyNumberFormat="0" applyBorder="0" applyProtection="0"/>
    <xf numFmtId="0" fontId="1" fillId="0" borderId="0" applyNumberFormat="0" applyFont="0" applyBorder="0" applyProtection="0"/>
    <xf numFmtId="165" fontId="16" fillId="0" borderId="0" applyBorder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Border="0" applyProtection="0"/>
    <xf numFmtId="0" fontId="27" fillId="0" borderId="0"/>
  </cellStyleXfs>
  <cellXfs count="165">
    <xf numFmtId="0" fontId="0" fillId="0" borderId="0" xfId="0"/>
    <xf numFmtId="0" fontId="23" fillId="0" borderId="2" xfId="1" applyFont="1" applyBorder="1" applyAlignment="1">
      <alignment horizontal="center" vertical="center"/>
    </xf>
    <xf numFmtId="0" fontId="21" fillId="0" borderId="0" xfId="1" applyFont="1"/>
    <xf numFmtId="0" fontId="20" fillId="10" borderId="2" xfId="38" applyFont="1" applyFill="1" applyBorder="1" applyAlignment="1">
      <alignment horizontal="center" vertical="center"/>
    </xf>
    <xf numFmtId="164" fontId="20" fillId="10" borderId="2" xfId="43" applyFont="1" applyFill="1" applyBorder="1" applyAlignment="1">
      <alignment horizontal="center" vertical="center" wrapText="1"/>
    </xf>
    <xf numFmtId="0" fontId="20" fillId="12" borderId="2" xfId="38" applyFont="1" applyFill="1" applyBorder="1" applyAlignment="1">
      <alignment horizontal="center" vertical="center"/>
    </xf>
    <xf numFmtId="0" fontId="20" fillId="12" borderId="2" xfId="38" applyFont="1" applyFill="1" applyBorder="1" applyAlignment="1">
      <alignment horizontal="center" vertical="center" wrapText="1"/>
    </xf>
    <xf numFmtId="9" fontId="20" fillId="12" borderId="2" xfId="33" applyFont="1" applyFill="1" applyBorder="1" applyAlignment="1">
      <alignment horizontal="center" vertical="center"/>
    </xf>
    <xf numFmtId="0" fontId="20" fillId="0" borderId="0" xfId="38" applyFont="1" applyFill="1" applyAlignment="1">
      <alignment horizontal="right"/>
    </xf>
    <xf numFmtId="0" fontId="19" fillId="0" borderId="0" xfId="1" applyFont="1" applyAlignment="1">
      <alignment wrapText="1"/>
    </xf>
    <xf numFmtId="0" fontId="22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19" fillId="0" borderId="2" xfId="1" applyFont="1" applyBorder="1" applyAlignment="1">
      <alignment vertical="center" wrapText="1"/>
    </xf>
    <xf numFmtId="0" fontId="19" fillId="0" borderId="2" xfId="1" applyFont="1" applyFill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20" fillId="11" borderId="2" xfId="38" applyFont="1" applyFill="1" applyBorder="1" applyAlignment="1">
      <alignment horizontal="center" vertical="center" wrapText="1"/>
    </xf>
    <xf numFmtId="49" fontId="20" fillId="11" borderId="2" xfId="43" applyNumberFormat="1" applyFont="1" applyFill="1" applyBorder="1" applyAlignment="1">
      <alignment horizontal="center" vertical="center"/>
    </xf>
    <xf numFmtId="164" fontId="20" fillId="12" borderId="2" xfId="24" applyNumberFormat="1" applyFont="1" applyFill="1" applyBorder="1" applyAlignment="1">
      <alignment vertical="center"/>
    </xf>
    <xf numFmtId="0" fontId="1" fillId="0" borderId="0" xfId="1"/>
    <xf numFmtId="0" fontId="19" fillId="0" borderId="0" xfId="1" applyFont="1"/>
    <xf numFmtId="0" fontId="20" fillId="10" borderId="2" xfId="38" applyFont="1" applyFill="1" applyBorder="1" applyAlignment="1">
      <alignment horizontal="center" vertical="center" wrapText="1"/>
    </xf>
    <xf numFmtId="164" fontId="20" fillId="12" borderId="2" xfId="38" applyNumberFormat="1" applyFont="1" applyFill="1" applyBorder="1" applyAlignment="1">
      <alignment horizontal="center" vertical="center"/>
    </xf>
    <xf numFmtId="164" fontId="20" fillId="12" borderId="2" xfId="43" applyFont="1" applyFill="1" applyBorder="1" applyAlignment="1">
      <alignment horizontal="center" vertical="center"/>
    </xf>
    <xf numFmtId="164" fontId="20" fillId="11" borderId="2" xfId="38" applyNumberFormat="1" applyFont="1" applyFill="1" applyBorder="1" applyAlignment="1">
      <alignment wrapText="1"/>
    </xf>
    <xf numFmtId="0" fontId="20" fillId="11" borderId="2" xfId="38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4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10" borderId="7" xfId="38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9" fillId="0" borderId="2" xfId="0" applyFont="1" applyBorder="1" applyAlignment="1">
      <alignment vertical="center"/>
    </xf>
    <xf numFmtId="0" fontId="20" fillId="0" borderId="0" xfId="0" applyFont="1" applyAlignment="1">
      <alignment horizontal="center"/>
    </xf>
    <xf numFmtId="0" fontId="19" fillId="0" borderId="2" xfId="0" applyFont="1" applyFill="1" applyBorder="1" applyAlignment="1">
      <alignment vertical="center"/>
    </xf>
    <xf numFmtId="0" fontId="19" fillId="0" borderId="2" xfId="1" applyFont="1" applyBorder="1" applyAlignment="1">
      <alignment vertical="center"/>
    </xf>
    <xf numFmtId="0" fontId="19" fillId="0" borderId="2" xfId="1" applyFont="1" applyFill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19" fillId="0" borderId="2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0" fillId="0" borderId="0" xfId="0" applyFont="1" applyAlignment="1">
      <alignment horizontal="center"/>
    </xf>
    <xf numFmtId="0" fontId="19" fillId="0" borderId="0" xfId="1" applyFont="1" applyAlignment="1">
      <alignment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25" fillId="0" borderId="8" xfId="1" applyFont="1" applyBorder="1" applyAlignment="1">
      <alignment vertical="center" wrapText="1"/>
    </xf>
    <xf numFmtId="0" fontId="25" fillId="0" borderId="4" xfId="0" applyFont="1" applyBorder="1" applyAlignment="1">
      <alignment vertical="center"/>
    </xf>
    <xf numFmtId="0" fontId="25" fillId="0" borderId="2" xfId="1" applyFont="1" applyFill="1" applyBorder="1" applyAlignment="1">
      <alignment horizontal="center" vertical="center" wrapText="1"/>
    </xf>
    <xf numFmtId="0" fontId="25" fillId="0" borderId="4" xfId="1" applyFont="1" applyBorder="1"/>
    <xf numFmtId="0" fontId="25" fillId="0" borderId="2" xfId="1" applyFont="1" applyFill="1" applyBorder="1" applyAlignment="1">
      <alignment horizontal="center" vertical="center"/>
    </xf>
    <xf numFmtId="0" fontId="25" fillId="0" borderId="2" xfId="1" applyFont="1" applyBorder="1" applyAlignment="1">
      <alignment vertical="center" wrapText="1"/>
    </xf>
    <xf numFmtId="0" fontId="25" fillId="0" borderId="3" xfId="0" applyFont="1" applyBorder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5" xfId="1" applyFont="1" applyBorder="1" applyAlignment="1">
      <alignment vertical="center" wrapText="1"/>
    </xf>
    <xf numFmtId="0" fontId="25" fillId="0" borderId="12" xfId="1" applyFont="1" applyBorder="1" applyAlignment="1">
      <alignment horizontal="center" vertical="center"/>
    </xf>
    <xf numFmtId="0" fontId="25" fillId="0" borderId="4" xfId="0" applyFont="1" applyBorder="1" applyAlignment="1">
      <alignment vertical="center" wrapText="1"/>
    </xf>
    <xf numFmtId="0" fontId="25" fillId="0" borderId="4" xfId="0" applyFont="1" applyBorder="1" applyAlignment="1">
      <alignment horizontal="center" vertical="center"/>
    </xf>
    <xf numFmtId="0" fontId="25" fillId="0" borderId="11" xfId="1" applyFont="1" applyBorder="1" applyAlignment="1">
      <alignment vertical="center"/>
    </xf>
    <xf numFmtId="0" fontId="25" fillId="0" borderId="11" xfId="1" applyFont="1" applyBorder="1" applyAlignment="1">
      <alignment vertical="center" wrapText="1"/>
    </xf>
    <xf numFmtId="0" fontId="25" fillId="0" borderId="8" xfId="1" applyFont="1" applyBorder="1" applyAlignment="1">
      <alignment vertical="center"/>
    </xf>
    <xf numFmtId="0" fontId="25" fillId="0" borderId="13" xfId="0" applyFont="1" applyBorder="1" applyAlignment="1">
      <alignment vertical="center" wrapText="1"/>
    </xf>
    <xf numFmtId="0" fontId="24" fillId="0" borderId="12" xfId="1" applyFont="1" applyBorder="1" applyAlignment="1">
      <alignment horizontal="center" vertical="center"/>
    </xf>
    <xf numFmtId="0" fontId="24" fillId="0" borderId="15" xfId="1" applyFont="1" applyBorder="1" applyAlignment="1">
      <alignment horizontal="center" vertical="center"/>
    </xf>
    <xf numFmtId="0" fontId="25" fillId="0" borderId="16" xfId="1" applyFont="1" applyBorder="1" applyAlignment="1">
      <alignment vertical="center" wrapText="1"/>
    </xf>
    <xf numFmtId="0" fontId="25" fillId="0" borderId="16" xfId="0" applyFont="1" applyBorder="1" applyAlignment="1">
      <alignment vertical="center"/>
    </xf>
    <xf numFmtId="0" fontId="24" fillId="0" borderId="17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5" fillId="0" borderId="4" xfId="1" applyFont="1" applyFill="1" applyBorder="1" applyAlignment="1">
      <alignment horizontal="center" vertical="center"/>
    </xf>
    <xf numFmtId="0" fontId="0" fillId="0" borderId="4" xfId="0" applyBorder="1"/>
    <xf numFmtId="0" fontId="25" fillId="0" borderId="4" xfId="1" applyFont="1" applyFill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/>
    </xf>
    <xf numFmtId="0" fontId="25" fillId="0" borderId="4" xfId="1" applyFont="1" applyBorder="1" applyAlignment="1">
      <alignment horizontal="center" vertical="center" wrapText="1"/>
    </xf>
    <xf numFmtId="0" fontId="25" fillId="0" borderId="13" xfId="1" applyFont="1" applyBorder="1" applyAlignment="1">
      <alignment vertical="center" wrapText="1"/>
    </xf>
    <xf numFmtId="0" fontId="24" fillId="0" borderId="7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5" fillId="0" borderId="4" xfId="1" applyFont="1" applyBorder="1" applyAlignment="1">
      <alignment vertical="center"/>
    </xf>
    <xf numFmtId="0" fontId="25" fillId="0" borderId="14" xfId="0" applyFont="1" applyBorder="1" applyAlignment="1">
      <alignment vertical="center"/>
    </xf>
    <xf numFmtId="0" fontId="25" fillId="0" borderId="13" xfId="0" applyFont="1" applyFill="1" applyBorder="1" applyAlignment="1">
      <alignment vertical="center" wrapText="1"/>
    </xf>
    <xf numFmtId="0" fontId="25" fillId="0" borderId="18" xfId="0" applyFont="1" applyBorder="1" applyAlignment="1">
      <alignment vertical="center"/>
    </xf>
    <xf numFmtId="0" fontId="24" fillId="0" borderId="20" xfId="0" applyFont="1" applyBorder="1" applyAlignment="1">
      <alignment horizontal="center" vertical="center"/>
    </xf>
    <xf numFmtId="0" fontId="25" fillId="0" borderId="20" xfId="0" applyFont="1" applyBorder="1" applyAlignment="1">
      <alignment vertical="center" wrapText="1"/>
    </xf>
    <xf numFmtId="0" fontId="20" fillId="10" borderId="21" xfId="38" applyFont="1" applyFill="1" applyBorder="1" applyAlignment="1">
      <alignment horizontal="center" vertical="center"/>
    </xf>
    <xf numFmtId="0" fontId="20" fillId="10" borderId="22" xfId="38" applyFont="1" applyFill="1" applyBorder="1" applyAlignment="1">
      <alignment horizontal="center" vertical="center"/>
    </xf>
    <xf numFmtId="0" fontId="20" fillId="10" borderId="22" xfId="38" applyFont="1" applyFill="1" applyBorder="1" applyAlignment="1">
      <alignment horizontal="center" vertical="center" wrapText="1"/>
    </xf>
    <xf numFmtId="0" fontId="20" fillId="10" borderId="23" xfId="38" applyFont="1" applyFill="1" applyBorder="1" applyAlignment="1">
      <alignment horizontal="center" vertical="center" wrapText="1"/>
    </xf>
    <xf numFmtId="0" fontId="22" fillId="0" borderId="24" xfId="1" applyFont="1" applyBorder="1" applyAlignment="1">
      <alignment horizontal="center" vertical="center"/>
    </xf>
    <xf numFmtId="0" fontId="22" fillId="0" borderId="25" xfId="1" applyFont="1" applyBorder="1" applyAlignment="1">
      <alignment horizontal="center" vertical="center"/>
    </xf>
    <xf numFmtId="0" fontId="24" fillId="0" borderId="24" xfId="1" applyFont="1" applyBorder="1" applyAlignment="1">
      <alignment horizontal="center" vertical="center"/>
    </xf>
    <xf numFmtId="0" fontId="24" fillId="0" borderId="26" xfId="1" applyFont="1" applyBorder="1" applyAlignment="1">
      <alignment horizontal="center" vertical="center"/>
    </xf>
    <xf numFmtId="0" fontId="0" fillId="13" borderId="17" xfId="0" applyFill="1" applyBorder="1"/>
    <xf numFmtId="0" fontId="0" fillId="13" borderId="27" xfId="0" applyFill="1" applyBorder="1"/>
    <xf numFmtId="0" fontId="0" fillId="13" borderId="18" xfId="0" applyFill="1" applyBorder="1"/>
    <xf numFmtId="0" fontId="19" fillId="0" borderId="5" xfId="1" applyFont="1" applyFill="1" applyBorder="1" applyAlignment="1">
      <alignment horizontal="center" vertical="center" wrapText="1"/>
    </xf>
    <xf numFmtId="0" fontId="25" fillId="0" borderId="0" xfId="1" applyFont="1" applyBorder="1" applyAlignment="1">
      <alignment vertical="center" wrapText="1"/>
    </xf>
    <xf numFmtId="0" fontId="24" fillId="0" borderId="4" xfId="0" applyFont="1" applyBorder="1" applyAlignment="1">
      <alignment horizontal="center" vertical="center"/>
    </xf>
    <xf numFmtId="0" fontId="25" fillId="0" borderId="0" xfId="0" applyFont="1" applyBorder="1"/>
    <xf numFmtId="0" fontId="25" fillId="0" borderId="5" xfId="1" applyFont="1" applyBorder="1" applyAlignment="1">
      <alignment vertical="center"/>
    </xf>
    <xf numFmtId="0" fontId="25" fillId="0" borderId="5" xfId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center"/>
    </xf>
    <xf numFmtId="0" fontId="25" fillId="0" borderId="0" xfId="0" applyFont="1" applyBorder="1" applyAlignment="1">
      <alignment wrapText="1"/>
    </xf>
    <xf numFmtId="0" fontId="25" fillId="0" borderId="4" xfId="0" applyFont="1" applyBorder="1" applyAlignment="1">
      <alignment horizontal="center"/>
    </xf>
    <xf numFmtId="0" fontId="25" fillId="0" borderId="4" xfId="0" applyFont="1" applyBorder="1" applyAlignment="1">
      <alignment horizontal="center" vertical="center" wrapText="1"/>
    </xf>
    <xf numFmtId="0" fontId="25" fillId="0" borderId="4" xfId="1" applyFont="1" applyBorder="1" applyAlignment="1">
      <alignment horizontal="center"/>
    </xf>
    <xf numFmtId="0" fontId="25" fillId="0" borderId="4" xfId="0" applyFont="1" applyBorder="1"/>
    <xf numFmtId="0" fontId="25" fillId="0" borderId="4" xfId="0" applyFont="1" applyBorder="1" applyAlignment="1">
      <alignment wrapText="1"/>
    </xf>
    <xf numFmtId="0" fontId="25" fillId="0" borderId="4" xfId="1" applyFont="1" applyBorder="1" applyAlignment="1">
      <alignment vertical="center" wrapText="1"/>
    </xf>
    <xf numFmtId="0" fontId="22" fillId="0" borderId="3" xfId="0" applyFont="1" applyBorder="1" applyAlignment="1">
      <alignment horizontal="center" vertical="center"/>
    </xf>
    <xf numFmtId="0" fontId="20" fillId="10" borderId="28" xfId="38" applyFont="1" applyFill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/>
    </xf>
    <xf numFmtId="0" fontId="25" fillId="0" borderId="19" xfId="0" applyFont="1" applyBorder="1" applyAlignment="1">
      <alignment vertical="center" wrapText="1"/>
    </xf>
    <xf numFmtId="0" fontId="24" fillId="0" borderId="4" xfId="1" applyFont="1" applyBorder="1" applyAlignment="1">
      <alignment horizontal="center" vertical="center"/>
    </xf>
    <xf numFmtId="0" fontId="24" fillId="0" borderId="4" xfId="0" applyFont="1" applyBorder="1" applyAlignment="1">
      <alignment horizontal="center"/>
    </xf>
    <xf numFmtId="0" fontId="22" fillId="0" borderId="6" xfId="0" applyFont="1" applyBorder="1" applyAlignment="1">
      <alignment horizontal="center" vertical="center"/>
    </xf>
    <xf numFmtId="0" fontId="1" fillId="0" borderId="7" xfId="1" applyBorder="1"/>
    <xf numFmtId="0" fontId="24" fillId="0" borderId="21" xfId="1" applyFont="1" applyBorder="1" applyAlignment="1">
      <alignment horizontal="center" vertical="center"/>
    </xf>
    <xf numFmtId="0" fontId="25" fillId="0" borderId="22" xfId="1" applyFont="1" applyFill="1" applyBorder="1" applyAlignment="1">
      <alignment vertical="center" wrapText="1"/>
    </xf>
    <xf numFmtId="0" fontId="25" fillId="0" borderId="22" xfId="1" applyFont="1" applyFill="1" applyBorder="1" applyAlignment="1">
      <alignment vertical="center"/>
    </xf>
    <xf numFmtId="0" fontId="25" fillId="0" borderId="22" xfId="1" applyFont="1" applyFill="1" applyBorder="1" applyAlignment="1">
      <alignment horizontal="center" vertical="center"/>
    </xf>
    <xf numFmtId="0" fontId="25" fillId="0" borderId="30" xfId="0" applyFont="1" applyFill="1" applyBorder="1" applyAlignment="1">
      <alignment vertical="center"/>
    </xf>
    <xf numFmtId="0" fontId="24" fillId="0" borderId="15" xfId="0" applyFont="1" applyBorder="1" applyAlignment="1">
      <alignment horizontal="center"/>
    </xf>
    <xf numFmtId="0" fontId="25" fillId="0" borderId="15" xfId="0" applyFont="1" applyBorder="1"/>
    <xf numFmtId="0" fontId="25" fillId="0" borderId="17" xfId="0" applyFont="1" applyBorder="1"/>
    <xf numFmtId="0" fontId="25" fillId="0" borderId="27" xfId="0" applyFont="1" applyBorder="1"/>
    <xf numFmtId="0" fontId="25" fillId="0" borderId="7" xfId="0" applyFont="1" applyBorder="1" applyAlignment="1">
      <alignment vertical="center" wrapText="1"/>
    </xf>
    <xf numFmtId="0" fontId="25" fillId="0" borderId="11" xfId="1" applyFont="1" applyBorder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25" fillId="0" borderId="11" xfId="1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25" fillId="0" borderId="7" xfId="1" applyFont="1" applyBorder="1" applyAlignment="1">
      <alignment vertical="center"/>
    </xf>
    <xf numFmtId="0" fontId="24" fillId="0" borderId="17" xfId="1" applyFont="1" applyBorder="1" applyAlignment="1">
      <alignment horizontal="center" vertical="center"/>
    </xf>
    <xf numFmtId="0" fontId="25" fillId="0" borderId="18" xfId="1" applyFont="1" applyBorder="1" applyAlignment="1">
      <alignment vertical="center" wrapText="1"/>
    </xf>
    <xf numFmtId="0" fontId="25" fillId="0" borderId="32" xfId="1" applyFont="1" applyBorder="1" applyAlignment="1">
      <alignment vertical="center" wrapText="1"/>
    </xf>
    <xf numFmtId="0" fontId="25" fillId="0" borderId="33" xfId="1" applyFont="1" applyFill="1" applyBorder="1" applyAlignment="1">
      <alignment horizontal="center" vertical="center" wrapText="1"/>
    </xf>
    <xf numFmtId="0" fontId="25" fillId="0" borderId="11" xfId="1" applyFont="1" applyFill="1" applyBorder="1" applyAlignment="1">
      <alignment horizontal="center" vertical="center"/>
    </xf>
    <xf numFmtId="0" fontId="25" fillId="0" borderId="34" xfId="1" applyFont="1" applyBorder="1" applyAlignment="1">
      <alignment vertical="center"/>
    </xf>
    <xf numFmtId="0" fontId="25" fillId="0" borderId="35" xfId="1" applyFont="1" applyBorder="1" applyAlignment="1">
      <alignment vertical="center" wrapText="1"/>
    </xf>
    <xf numFmtId="0" fontId="24" fillId="0" borderId="36" xfId="1" applyFont="1" applyBorder="1" applyAlignment="1">
      <alignment horizontal="center" vertical="center"/>
    </xf>
    <xf numFmtId="0" fontId="25" fillId="0" borderId="37" xfId="1" applyFont="1" applyBorder="1" applyAlignment="1">
      <alignment vertical="center" wrapText="1"/>
    </xf>
    <xf numFmtId="0" fontId="25" fillId="0" borderId="6" xfId="1" applyFont="1" applyBorder="1" applyAlignment="1">
      <alignment vertical="center" wrapText="1"/>
    </xf>
    <xf numFmtId="0" fontId="25" fillId="0" borderId="38" xfId="1" applyFont="1" applyBorder="1" applyAlignment="1">
      <alignment vertical="center" wrapText="1"/>
    </xf>
    <xf numFmtId="0" fontId="25" fillId="0" borderId="27" xfId="1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19" fillId="0" borderId="0" xfId="1" applyFont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2" xfId="38" applyFont="1" applyFill="1" applyBorder="1" applyAlignment="1">
      <alignment horizontal="right"/>
    </xf>
    <xf numFmtId="0" fontId="19" fillId="0" borderId="0" xfId="1" applyFont="1" applyAlignment="1">
      <alignment horizontal="left" vertical="top"/>
    </xf>
    <xf numFmtId="0" fontId="19" fillId="0" borderId="0" xfId="1" applyFont="1" applyAlignment="1">
      <alignment horizontal="left"/>
    </xf>
    <xf numFmtId="0" fontId="25" fillId="0" borderId="31" xfId="1" applyFont="1" applyBorder="1" applyAlignment="1">
      <alignment horizontal="center" vertical="center" wrapText="1"/>
    </xf>
    <xf numFmtId="0" fontId="25" fillId="0" borderId="29" xfId="1" applyFont="1" applyBorder="1" applyAlignment="1">
      <alignment horizontal="center" vertical="center"/>
    </xf>
    <xf numFmtId="0" fontId="25" fillId="0" borderId="8" xfId="1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4" xfId="0" applyBorder="1" applyAlignment="1">
      <alignment horizontal="center"/>
    </xf>
    <xf numFmtId="0" fontId="19" fillId="0" borderId="6" xfId="1" applyFont="1" applyBorder="1" applyAlignment="1">
      <alignment horizontal="center" vertical="center" wrapText="1"/>
    </xf>
    <xf numFmtId="0" fontId="19" fillId="0" borderId="29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20" fillId="10" borderId="5" xfId="38" applyFont="1" applyFill="1" applyBorder="1" applyAlignment="1">
      <alignment horizontal="left" vertical="center"/>
    </xf>
    <xf numFmtId="0" fontId="20" fillId="10" borderId="6" xfId="38" applyFont="1" applyFill="1" applyBorder="1" applyAlignment="1">
      <alignment horizontal="left" vertical="center"/>
    </xf>
    <xf numFmtId="0" fontId="19" fillId="0" borderId="3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 wrapText="1"/>
    </xf>
    <xf numFmtId="0" fontId="20" fillId="10" borderId="9" xfId="38" applyFont="1" applyFill="1" applyBorder="1" applyAlignment="1">
      <alignment horizontal="left" vertical="center"/>
    </xf>
    <xf numFmtId="0" fontId="24" fillId="0" borderId="12" xfId="0" applyFont="1" applyBorder="1" applyAlignment="1">
      <alignment horizontal="center"/>
    </xf>
    <xf numFmtId="0" fontId="25" fillId="0" borderId="14" xfId="0" applyFont="1" applyBorder="1"/>
    <xf numFmtId="0" fontId="24" fillId="0" borderId="17" xfId="0" applyFont="1" applyBorder="1" applyAlignment="1">
      <alignment horizontal="center"/>
    </xf>
    <xf numFmtId="0" fontId="25" fillId="0" borderId="18" xfId="0" applyFont="1" applyBorder="1"/>
  </cellXfs>
  <cellStyles count="46">
    <cellStyle name="Accent" xfId="2" xr:uid="{00000000-0005-0000-0000-00002F000000}"/>
    <cellStyle name="Accent 1" xfId="3" xr:uid="{00000000-0005-0000-0000-000030000000}"/>
    <cellStyle name="Accent 2" xfId="4" xr:uid="{00000000-0005-0000-0000-000031000000}"/>
    <cellStyle name="Accent 3" xfId="5" xr:uid="{00000000-0005-0000-0000-000032000000}"/>
    <cellStyle name="Bad" xfId="6" xr:uid="{00000000-0005-0000-0000-000033000000}"/>
    <cellStyle name="Error" xfId="7" xr:uid="{00000000-0005-0000-0000-000034000000}"/>
    <cellStyle name="Footnote" xfId="8" xr:uid="{00000000-0005-0000-0000-000035000000}"/>
    <cellStyle name="Good" xfId="9" xr:uid="{00000000-0005-0000-0000-000036000000}"/>
    <cellStyle name="Heading" xfId="10" xr:uid="{00000000-0005-0000-0000-000037000000}"/>
    <cellStyle name="Heading 1" xfId="11" xr:uid="{00000000-0005-0000-0000-000038000000}"/>
    <cellStyle name="Heading 2" xfId="12" xr:uid="{00000000-0005-0000-0000-000039000000}"/>
    <cellStyle name="Hyperlink" xfId="13" xr:uid="{00000000-0005-0000-0000-00003A000000}"/>
    <cellStyle name="Neutral" xfId="14" xr:uid="{00000000-0005-0000-0000-00003B000000}"/>
    <cellStyle name="Normal" xfId="45" xr:uid="{6D71DBB7-506C-44F4-B021-EDD0F0139707}"/>
    <cellStyle name="Normalny" xfId="0" builtinId="0"/>
    <cellStyle name="Normalny 10" xfId="1" xr:uid="{00000000-0005-0000-0000-00003C000000}"/>
    <cellStyle name="Normalny 2" xfId="15" xr:uid="{00000000-0005-0000-0000-00003D000000}"/>
    <cellStyle name="Normalny 2 2" xfId="16" xr:uid="{00000000-0005-0000-0000-00003E000000}"/>
    <cellStyle name="Normalny 2 3" xfId="17" xr:uid="{00000000-0005-0000-0000-00003F000000}"/>
    <cellStyle name="Normalny 2 4" xfId="18" xr:uid="{00000000-0005-0000-0000-000040000000}"/>
    <cellStyle name="Normalny 2 5" xfId="19" xr:uid="{00000000-0005-0000-0000-000041000000}"/>
    <cellStyle name="Normalny 2 6" xfId="20" xr:uid="{00000000-0005-0000-0000-000042000000}"/>
    <cellStyle name="Normalny 3" xfId="21" xr:uid="{00000000-0005-0000-0000-000043000000}"/>
    <cellStyle name="Normalny 4" xfId="22" xr:uid="{00000000-0005-0000-0000-000044000000}"/>
    <cellStyle name="Normalny 5" xfId="23" xr:uid="{00000000-0005-0000-0000-000045000000}"/>
    <cellStyle name="Normalny 6" xfId="24" xr:uid="{00000000-0005-0000-0000-000046000000}"/>
    <cellStyle name="Normalny 7" xfId="25" xr:uid="{00000000-0005-0000-0000-000047000000}"/>
    <cellStyle name="Normalny 8" xfId="26" xr:uid="{00000000-0005-0000-0000-000048000000}"/>
    <cellStyle name="Normalny 9" xfId="27" xr:uid="{00000000-0005-0000-0000-000049000000}"/>
    <cellStyle name="Note" xfId="28" xr:uid="{00000000-0005-0000-0000-00004A000000}"/>
    <cellStyle name="Procentowy 2" xfId="29" xr:uid="{00000000-0005-0000-0000-00004B000000}"/>
    <cellStyle name="Procentowy 2 2" xfId="30" xr:uid="{00000000-0005-0000-0000-00004C000000}"/>
    <cellStyle name="Procentowy 2 3" xfId="31" xr:uid="{00000000-0005-0000-0000-00004D000000}"/>
    <cellStyle name="Procentowy 3" xfId="32" xr:uid="{00000000-0005-0000-0000-00004E000000}"/>
    <cellStyle name="Procentowy 4" xfId="33" xr:uid="{00000000-0005-0000-0000-00004F000000}"/>
    <cellStyle name="Result" xfId="34" xr:uid="{00000000-0005-0000-0000-000050000000}"/>
    <cellStyle name="Status" xfId="35" xr:uid="{00000000-0005-0000-0000-000051000000}"/>
    <cellStyle name="Styl 1 2" xfId="36" xr:uid="{00000000-0005-0000-0000-000052000000}"/>
    <cellStyle name="Tekst objaśnienia 2" xfId="37" xr:uid="{00000000-0005-0000-0000-000053000000}"/>
    <cellStyle name="Tekst objaśnienia 3" xfId="38" xr:uid="{00000000-0005-0000-0000-000054000000}"/>
    <cellStyle name="Text" xfId="39" xr:uid="{00000000-0005-0000-0000-000055000000}"/>
    <cellStyle name="Walutowy 2" xfId="40" xr:uid="{00000000-0005-0000-0000-000056000000}"/>
    <cellStyle name="Walutowy 2 2" xfId="41" xr:uid="{00000000-0005-0000-0000-000057000000}"/>
    <cellStyle name="Walutowy 3" xfId="42" xr:uid="{00000000-0005-0000-0000-000058000000}"/>
    <cellStyle name="Walutowy 4" xfId="43" xr:uid="{00000000-0005-0000-0000-000059000000}"/>
    <cellStyle name="Warning" xfId="44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990600</xdr:colOff>
      <xdr:row>1</xdr:row>
      <xdr:rowOff>752475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CAB4A6BC-9881-4E94-B7D4-9DD039F2B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90500"/>
          <a:ext cx="41624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990600</xdr:colOff>
      <xdr:row>1</xdr:row>
      <xdr:rowOff>752475</xdr:rowOff>
    </xdr:to>
    <xdr:pic>
      <xdr:nvPicPr>
        <xdr:cNvPr id="3" name="Obraz 3">
          <a:extLst>
            <a:ext uri="{FF2B5EF4-FFF2-40B4-BE49-F238E27FC236}">
              <a16:creationId xmlns:a16="http://schemas.microsoft.com/office/drawing/2014/main" id="{FCF44332-F588-4829-8641-AC368536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90500"/>
          <a:ext cx="41624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990600</xdr:colOff>
      <xdr:row>2</xdr:row>
      <xdr:rowOff>0</xdr:rowOff>
    </xdr:to>
    <xdr:pic>
      <xdr:nvPicPr>
        <xdr:cNvPr id="3" name="Obraz 3">
          <a:extLst>
            <a:ext uri="{FF2B5EF4-FFF2-40B4-BE49-F238E27FC236}">
              <a16:creationId xmlns:a16="http://schemas.microsoft.com/office/drawing/2014/main" id="{3B85A01B-06FE-42AD-99D5-811C1871C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90500"/>
          <a:ext cx="41624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990600</xdr:colOff>
      <xdr:row>1</xdr:row>
      <xdr:rowOff>752475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A3C17B52-25CA-4A29-9CE7-80952AF69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90500"/>
          <a:ext cx="41624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990600</xdr:colOff>
      <xdr:row>1</xdr:row>
      <xdr:rowOff>752475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E86C369C-D010-4AB0-8D79-B224AC573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90500"/>
          <a:ext cx="41624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704850</xdr:colOff>
      <xdr:row>1</xdr:row>
      <xdr:rowOff>752475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E05B552D-157A-4D8E-A0D7-E0CFFC6F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90500"/>
          <a:ext cx="41624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704850</xdr:colOff>
      <xdr:row>1</xdr:row>
      <xdr:rowOff>752475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A0C16F3B-EBFB-4DF1-9C71-F255B747F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190500"/>
          <a:ext cx="41624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704850</xdr:colOff>
      <xdr:row>1</xdr:row>
      <xdr:rowOff>752475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3D463383-85A0-4B48-B624-5490FF75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90500"/>
          <a:ext cx="41624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704850</xdr:colOff>
      <xdr:row>2</xdr:row>
      <xdr:rowOff>0</xdr:rowOff>
    </xdr:to>
    <xdr:pic>
      <xdr:nvPicPr>
        <xdr:cNvPr id="3" name="Obraz 3">
          <a:extLst>
            <a:ext uri="{FF2B5EF4-FFF2-40B4-BE49-F238E27FC236}">
              <a16:creationId xmlns:a16="http://schemas.microsoft.com/office/drawing/2014/main" id="{42668F3B-E90D-49E5-91D9-ABAB9A0A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90500"/>
          <a:ext cx="41624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704850</xdr:colOff>
      <xdr:row>1</xdr:row>
      <xdr:rowOff>752475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8C09E7C8-087D-4266-A258-F14DF424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90500"/>
          <a:ext cx="41624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704850</xdr:colOff>
      <xdr:row>1</xdr:row>
      <xdr:rowOff>752475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14EBBE60-B833-4A3A-861C-8049098D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90500"/>
          <a:ext cx="41624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DB148-A372-4F7F-96B2-463D74560D98}">
  <dimension ref="A1:I154"/>
  <sheetViews>
    <sheetView workbookViewId="0">
      <selection activeCell="C20" sqref="C20"/>
    </sheetView>
  </sheetViews>
  <sheetFormatPr defaultRowHeight="15"/>
  <cols>
    <col min="2" max="2" width="16.85546875" customWidth="1"/>
    <col min="3" max="3" width="47.5703125" customWidth="1"/>
    <col min="4" max="4" width="18.7109375" customWidth="1"/>
    <col min="5" max="5" width="20.5703125" customWidth="1"/>
    <col min="6" max="6" width="19.7109375" customWidth="1"/>
    <col min="7" max="7" width="12.28515625" customWidth="1"/>
    <col min="8" max="8" width="13.140625" customWidth="1"/>
    <col min="9" max="9" width="13.5703125" customWidth="1"/>
  </cols>
  <sheetData>
    <row r="1" spans="1:9">
      <c r="C1" s="122" t="s">
        <v>357</v>
      </c>
    </row>
    <row r="2" spans="1:9" ht="60" customHeight="1">
      <c r="C2" s="122"/>
    </row>
    <row r="3" spans="1:9">
      <c r="B3" s="26" t="s">
        <v>22</v>
      </c>
      <c r="E3" s="26" t="s">
        <v>44</v>
      </c>
    </row>
    <row r="4" spans="1:9">
      <c r="C4" s="142" t="s">
        <v>21</v>
      </c>
      <c r="D4" s="142"/>
    </row>
    <row r="5" spans="1:9">
      <c r="C5" s="27"/>
      <c r="D5" s="27"/>
    </row>
    <row r="7" spans="1:9">
      <c r="A7" s="18"/>
      <c r="B7" s="2" t="s">
        <v>30</v>
      </c>
      <c r="C7" s="18"/>
      <c r="D7" s="18"/>
      <c r="E7" s="18"/>
      <c r="F7" s="18"/>
      <c r="G7" s="18"/>
    </row>
    <row r="8" spans="1:9" ht="51">
      <c r="A8" s="3" t="s">
        <v>0</v>
      </c>
      <c r="B8" s="20" t="s">
        <v>1</v>
      </c>
      <c r="C8" s="20" t="s">
        <v>2</v>
      </c>
      <c r="D8" s="20" t="s">
        <v>23</v>
      </c>
      <c r="E8" s="20" t="s">
        <v>20</v>
      </c>
      <c r="F8" s="20" t="s">
        <v>3</v>
      </c>
      <c r="G8" s="4" t="s">
        <v>4</v>
      </c>
      <c r="H8" s="20" t="s">
        <v>5</v>
      </c>
      <c r="I8" s="20" t="s">
        <v>6</v>
      </c>
    </row>
    <row r="9" spans="1:9">
      <c r="A9" s="24">
        <v>1</v>
      </c>
      <c r="B9" s="15">
        <v>2</v>
      </c>
      <c r="C9" s="15">
        <v>3</v>
      </c>
      <c r="D9" s="24">
        <v>4</v>
      </c>
      <c r="E9" s="24">
        <v>5</v>
      </c>
      <c r="F9" s="24">
        <v>6</v>
      </c>
      <c r="G9" s="16" t="s">
        <v>7</v>
      </c>
      <c r="H9" s="24">
        <v>8</v>
      </c>
      <c r="I9" s="24">
        <v>9</v>
      </c>
    </row>
    <row r="10" spans="1:9">
      <c r="A10" s="5" t="s">
        <v>8</v>
      </c>
      <c r="B10" s="19" t="s">
        <v>35</v>
      </c>
      <c r="C10" s="6" t="s">
        <v>9</v>
      </c>
      <c r="D10" s="5">
        <v>1</v>
      </c>
      <c r="E10" s="21"/>
      <c r="F10" s="7"/>
      <c r="G10" s="17">
        <f>E10*1.08</f>
        <v>0</v>
      </c>
      <c r="H10" s="22">
        <f>D10*E10</f>
        <v>0</v>
      </c>
      <c r="I10" s="21">
        <f>D10*G10</f>
        <v>0</v>
      </c>
    </row>
    <row r="11" spans="1:9">
      <c r="A11" s="143" t="s">
        <v>10</v>
      </c>
      <c r="B11" s="143"/>
      <c r="C11" s="143"/>
      <c r="D11" s="143"/>
      <c r="E11" s="143"/>
      <c r="F11" s="143"/>
      <c r="G11" s="143"/>
      <c r="H11" s="23">
        <f>SUM(H10)</f>
        <v>0</v>
      </c>
      <c r="I11" s="23">
        <f>SUM(I10)</f>
        <v>0</v>
      </c>
    </row>
    <row r="12" spans="1:9">
      <c r="A12" s="8"/>
      <c r="B12" s="8"/>
      <c r="C12" s="8"/>
      <c r="D12" s="8"/>
      <c r="E12" s="8"/>
      <c r="F12" s="8"/>
      <c r="G12" s="8"/>
    </row>
    <row r="13" spans="1:9">
      <c r="A13" s="144" t="s">
        <v>11</v>
      </c>
      <c r="B13" s="144"/>
      <c r="C13" s="18"/>
      <c r="D13" s="18"/>
      <c r="E13" s="18"/>
      <c r="F13" s="18"/>
      <c r="G13" s="18"/>
    </row>
    <row r="14" spans="1:9">
      <c r="A14" s="145" t="s">
        <v>12</v>
      </c>
      <c r="B14" s="145"/>
      <c r="C14" s="18"/>
      <c r="D14" s="18"/>
      <c r="E14" s="18"/>
      <c r="F14" s="18"/>
      <c r="G14" s="18"/>
    </row>
    <row r="16" spans="1:9" ht="38.25">
      <c r="A16" s="78" t="s">
        <v>13</v>
      </c>
      <c r="B16" s="79" t="s">
        <v>14</v>
      </c>
      <c r="C16" s="79" t="s">
        <v>15</v>
      </c>
      <c r="D16" s="79" t="s">
        <v>16</v>
      </c>
      <c r="E16" s="80" t="s">
        <v>108</v>
      </c>
      <c r="F16" s="81" t="s">
        <v>125</v>
      </c>
      <c r="G16" s="18"/>
    </row>
    <row r="17" spans="1:7">
      <c r="A17" s="82">
        <v>1</v>
      </c>
      <c r="B17" s="10">
        <v>2</v>
      </c>
      <c r="C17" s="10">
        <v>3</v>
      </c>
      <c r="D17" s="10">
        <v>4</v>
      </c>
      <c r="E17" s="25">
        <v>5</v>
      </c>
      <c r="F17" s="83">
        <v>6</v>
      </c>
      <c r="G17" s="18"/>
    </row>
    <row r="18" spans="1:7" ht="51.75" customHeight="1">
      <c r="A18" s="146" t="s">
        <v>94</v>
      </c>
      <c r="B18" s="147"/>
      <c r="C18" s="148"/>
      <c r="D18" s="94" t="s">
        <v>95</v>
      </c>
      <c r="E18" s="124"/>
      <c r="F18" s="125"/>
      <c r="G18" s="18"/>
    </row>
    <row r="19" spans="1:7" ht="32.25" customHeight="1">
      <c r="A19" s="111">
        <v>1</v>
      </c>
      <c r="B19" s="112" t="s">
        <v>17</v>
      </c>
      <c r="C19" s="113"/>
      <c r="D19" s="114" t="s">
        <v>18</v>
      </c>
      <c r="E19" s="115"/>
      <c r="F19" s="72"/>
      <c r="G19" s="18"/>
    </row>
    <row r="20" spans="1:7" ht="38.25">
      <c r="A20" s="84">
        <v>2</v>
      </c>
      <c r="B20" s="47" t="s">
        <v>26</v>
      </c>
      <c r="C20" s="93" t="s">
        <v>379</v>
      </c>
      <c r="D20" s="44" t="s">
        <v>95</v>
      </c>
      <c r="E20" s="48"/>
      <c r="F20" s="72"/>
      <c r="G20" s="19"/>
    </row>
    <row r="21" spans="1:7" ht="38.25">
      <c r="A21" s="85">
        <v>3</v>
      </c>
      <c r="B21" s="135" t="s">
        <v>124</v>
      </c>
      <c r="C21" s="138" t="s">
        <v>353</v>
      </c>
      <c r="D21" s="123" t="s">
        <v>95</v>
      </c>
      <c r="E21" s="48"/>
      <c r="F21" s="72"/>
      <c r="G21" s="19"/>
    </row>
    <row r="22" spans="1:7" ht="25.5">
      <c r="A22" s="58"/>
      <c r="B22" s="136"/>
      <c r="C22" s="138" t="s">
        <v>356</v>
      </c>
      <c r="D22" s="123" t="s">
        <v>95</v>
      </c>
      <c r="E22" s="48"/>
      <c r="F22" s="72"/>
      <c r="G22" s="19"/>
    </row>
    <row r="23" spans="1:7" ht="104.25" customHeight="1">
      <c r="A23" s="126"/>
      <c r="B23" s="137"/>
      <c r="C23" s="138" t="s">
        <v>365</v>
      </c>
      <c r="D23" s="66" t="s">
        <v>95</v>
      </c>
      <c r="E23" s="48"/>
      <c r="F23" s="72"/>
      <c r="G23" s="19"/>
    </row>
    <row r="24" spans="1:7" ht="30" customHeight="1">
      <c r="A24" s="133">
        <v>4</v>
      </c>
      <c r="B24" s="134" t="s">
        <v>140</v>
      </c>
      <c r="C24" s="132" t="s">
        <v>109</v>
      </c>
      <c r="D24" s="130" t="s">
        <v>18</v>
      </c>
      <c r="E24" s="48"/>
      <c r="F24" s="72"/>
      <c r="G24" s="19"/>
    </row>
    <row r="25" spans="1:7">
      <c r="A25" s="59"/>
      <c r="B25" s="60"/>
      <c r="C25" s="131" t="s">
        <v>110</v>
      </c>
      <c r="D25" s="46" t="s">
        <v>18</v>
      </c>
      <c r="E25" s="48"/>
      <c r="F25" s="72"/>
      <c r="G25" s="19"/>
    </row>
    <row r="26" spans="1:7">
      <c r="A26" s="59"/>
      <c r="B26" s="60"/>
      <c r="C26" s="55" t="s">
        <v>111</v>
      </c>
      <c r="D26" s="46" t="s">
        <v>18</v>
      </c>
      <c r="E26" s="48"/>
      <c r="F26" s="72"/>
      <c r="G26" s="19"/>
    </row>
    <row r="27" spans="1:7">
      <c r="A27" s="59"/>
      <c r="B27" s="60"/>
      <c r="C27" s="121" t="s">
        <v>112</v>
      </c>
      <c r="D27" s="46" t="s">
        <v>18</v>
      </c>
      <c r="E27" s="48"/>
      <c r="F27" s="72"/>
      <c r="G27" s="19"/>
    </row>
    <row r="28" spans="1:7">
      <c r="A28" s="59"/>
      <c r="B28" s="60"/>
      <c r="C28" s="54" t="s">
        <v>113</v>
      </c>
      <c r="D28" s="46" t="s">
        <v>18</v>
      </c>
      <c r="E28" s="49"/>
      <c r="F28" s="72"/>
      <c r="G28" s="19"/>
    </row>
    <row r="29" spans="1:7">
      <c r="A29" s="59"/>
      <c r="B29" s="60"/>
      <c r="C29" s="42" t="s">
        <v>114</v>
      </c>
      <c r="D29" s="46" t="s">
        <v>18</v>
      </c>
      <c r="E29" s="51"/>
      <c r="F29" s="72"/>
      <c r="G29" s="19"/>
    </row>
    <row r="30" spans="1:7" ht="15" customHeight="1">
      <c r="A30" s="59"/>
      <c r="B30" s="60"/>
      <c r="C30" s="42" t="s">
        <v>115</v>
      </c>
      <c r="D30" s="46" t="s">
        <v>18</v>
      </c>
      <c r="E30" s="51"/>
      <c r="F30" s="72"/>
      <c r="G30" s="19"/>
    </row>
    <row r="31" spans="1:7" ht="25.5">
      <c r="A31" s="59"/>
      <c r="B31" s="61"/>
      <c r="C31" s="42" t="s">
        <v>116</v>
      </c>
      <c r="D31" s="44" t="s">
        <v>95</v>
      </c>
      <c r="E31" s="51"/>
      <c r="F31" s="72"/>
      <c r="G31" s="19"/>
    </row>
    <row r="32" spans="1:7" ht="37.5" customHeight="1">
      <c r="A32" s="59"/>
      <c r="B32" s="60"/>
      <c r="C32" s="56" t="s">
        <v>117</v>
      </c>
      <c r="D32" s="44" t="s">
        <v>95</v>
      </c>
      <c r="E32" s="51"/>
      <c r="F32" s="72"/>
      <c r="G32" s="19"/>
    </row>
    <row r="33" spans="1:7" ht="36" customHeight="1">
      <c r="A33" s="126"/>
      <c r="B33" s="127"/>
      <c r="C33" s="128" t="s">
        <v>118</v>
      </c>
      <c r="D33" s="129" t="s">
        <v>95</v>
      </c>
      <c r="E33" s="68"/>
      <c r="F33" s="72"/>
      <c r="G33" s="19"/>
    </row>
    <row r="34" spans="1:7" ht="32.25" customHeight="1">
      <c r="A34" s="70">
        <v>5</v>
      </c>
      <c r="B34" s="120" t="s">
        <v>352</v>
      </c>
      <c r="C34" s="52" t="s">
        <v>119</v>
      </c>
      <c r="D34" s="64" t="s">
        <v>18</v>
      </c>
      <c r="E34" s="43"/>
      <c r="F34" s="43"/>
    </row>
    <row r="35" spans="1:7">
      <c r="A35" s="71"/>
      <c r="B35" s="73"/>
      <c r="C35" s="57" t="s">
        <v>120</v>
      </c>
      <c r="D35" s="64" t="s">
        <v>18</v>
      </c>
      <c r="E35" s="43"/>
      <c r="F35" s="43"/>
    </row>
    <row r="36" spans="1:7">
      <c r="A36" s="63"/>
      <c r="B36" s="61"/>
      <c r="C36" s="57" t="s">
        <v>121</v>
      </c>
      <c r="D36" s="64" t="s">
        <v>18</v>
      </c>
      <c r="E36" s="43"/>
      <c r="F36" s="43"/>
    </row>
    <row r="37" spans="1:7">
      <c r="A37" s="63"/>
      <c r="B37" s="61"/>
      <c r="C37" s="57" t="s">
        <v>122</v>
      </c>
      <c r="D37" s="64" t="s">
        <v>18</v>
      </c>
      <c r="E37" s="43"/>
      <c r="F37" s="43"/>
    </row>
    <row r="38" spans="1:7">
      <c r="A38" s="63"/>
      <c r="B38" s="61"/>
      <c r="C38" s="57" t="s">
        <v>123</v>
      </c>
      <c r="D38" s="64" t="s">
        <v>18</v>
      </c>
      <c r="E38" s="43"/>
      <c r="F38" s="43"/>
    </row>
    <row r="39" spans="1:7">
      <c r="A39" s="63"/>
      <c r="B39" s="61"/>
      <c r="C39" s="57" t="s">
        <v>126</v>
      </c>
      <c r="D39" s="64" t="s">
        <v>18</v>
      </c>
      <c r="E39" s="43"/>
      <c r="F39" s="43"/>
    </row>
    <row r="40" spans="1:7">
      <c r="A40" s="63"/>
      <c r="B40" s="61"/>
      <c r="C40" s="57" t="s">
        <v>127</v>
      </c>
      <c r="D40" s="64" t="s">
        <v>18</v>
      </c>
      <c r="E40" s="43"/>
      <c r="F40" s="43"/>
    </row>
    <row r="41" spans="1:7" ht="25.5">
      <c r="A41" s="63"/>
      <c r="B41" s="61"/>
      <c r="C41" s="57" t="s">
        <v>128</v>
      </c>
      <c r="D41" s="64" t="s">
        <v>18</v>
      </c>
      <c r="E41" s="43"/>
      <c r="F41" s="43"/>
    </row>
    <row r="42" spans="1:7">
      <c r="A42" s="63"/>
      <c r="B42" s="61"/>
      <c r="C42" s="57" t="s">
        <v>129</v>
      </c>
      <c r="D42" s="64" t="s">
        <v>18</v>
      </c>
      <c r="E42" s="43"/>
      <c r="F42" s="43"/>
    </row>
    <row r="43" spans="1:7">
      <c r="A43" s="63"/>
      <c r="B43" s="61"/>
      <c r="C43" s="57" t="s">
        <v>130</v>
      </c>
      <c r="D43" s="64" t="s">
        <v>18</v>
      </c>
      <c r="E43" s="43"/>
      <c r="F43" s="43"/>
    </row>
    <row r="44" spans="1:7" ht="25.5">
      <c r="A44" s="63"/>
      <c r="B44" s="61"/>
      <c r="C44" s="57" t="s">
        <v>131</v>
      </c>
      <c r="D44" s="64" t="s">
        <v>18</v>
      </c>
      <c r="E44" s="43"/>
      <c r="F44" s="43"/>
    </row>
    <row r="45" spans="1:7">
      <c r="A45" s="63"/>
      <c r="B45" s="61"/>
      <c r="C45" s="57" t="s">
        <v>132</v>
      </c>
      <c r="D45" s="64" t="s">
        <v>18</v>
      </c>
      <c r="E45" s="43"/>
      <c r="F45" s="43"/>
    </row>
    <row r="46" spans="1:7" ht="63.75">
      <c r="A46" s="63"/>
      <c r="B46" s="61"/>
      <c r="C46" s="57" t="s">
        <v>233</v>
      </c>
      <c r="D46" s="64" t="s">
        <v>18</v>
      </c>
      <c r="E46" s="43"/>
      <c r="F46" s="43"/>
    </row>
    <row r="47" spans="1:7" ht="25.5">
      <c r="A47" s="63"/>
      <c r="B47" s="61"/>
      <c r="C47" s="57" t="s">
        <v>133</v>
      </c>
      <c r="D47" s="66" t="s">
        <v>95</v>
      </c>
      <c r="E47" s="43"/>
      <c r="F47" s="43"/>
    </row>
    <row r="48" spans="1:7" ht="25.5">
      <c r="A48" s="63"/>
      <c r="B48" s="61"/>
      <c r="C48" s="57" t="s">
        <v>134</v>
      </c>
      <c r="D48" s="66" t="s">
        <v>95</v>
      </c>
      <c r="E48" s="43"/>
      <c r="F48" s="43"/>
    </row>
    <row r="49" spans="1:6" ht="25.5">
      <c r="A49" s="63"/>
      <c r="B49" s="61"/>
      <c r="C49" s="57" t="s">
        <v>135</v>
      </c>
      <c r="D49" s="66" t="s">
        <v>95</v>
      </c>
      <c r="E49" s="43"/>
      <c r="F49" s="43"/>
    </row>
    <row r="50" spans="1:6" ht="25.5">
      <c r="A50" s="63"/>
      <c r="B50" s="61"/>
      <c r="C50" s="57" t="s">
        <v>136</v>
      </c>
      <c r="D50" s="66" t="s">
        <v>95</v>
      </c>
      <c r="E50" s="43"/>
      <c r="F50" s="43"/>
    </row>
    <row r="51" spans="1:6" ht="25.5">
      <c r="A51" s="63"/>
      <c r="B51" s="61"/>
      <c r="C51" s="57" t="s">
        <v>137</v>
      </c>
      <c r="D51" s="66" t="s">
        <v>95</v>
      </c>
      <c r="E51" s="43"/>
      <c r="F51" s="43"/>
    </row>
    <row r="52" spans="1:6" ht="25.5">
      <c r="A52" s="63"/>
      <c r="B52" s="61"/>
      <c r="C52" s="57" t="s">
        <v>138</v>
      </c>
      <c r="D52" s="64" t="s">
        <v>18</v>
      </c>
      <c r="E52" s="43"/>
      <c r="F52" s="43"/>
    </row>
    <row r="53" spans="1:6" ht="25.5">
      <c r="A53" s="63"/>
      <c r="B53" s="61"/>
      <c r="C53" s="57" t="s">
        <v>234</v>
      </c>
      <c r="D53" s="66" t="s">
        <v>95</v>
      </c>
      <c r="E53" s="43"/>
      <c r="F53" s="43"/>
    </row>
    <row r="54" spans="1:6" ht="25.5">
      <c r="A54" s="62"/>
      <c r="B54" s="75"/>
      <c r="C54" s="57" t="s">
        <v>139</v>
      </c>
      <c r="D54" s="53" t="s">
        <v>221</v>
      </c>
      <c r="E54" s="43" t="s">
        <v>141</v>
      </c>
      <c r="F54" s="43"/>
    </row>
    <row r="55" spans="1:6" ht="25.5">
      <c r="A55" s="76">
        <v>6</v>
      </c>
      <c r="B55" s="77" t="s">
        <v>142</v>
      </c>
      <c r="C55" s="52" t="s">
        <v>142</v>
      </c>
      <c r="D55" s="66" t="s">
        <v>95</v>
      </c>
      <c r="E55" s="43"/>
      <c r="F55" s="43"/>
    </row>
    <row r="56" spans="1:6" ht="25.5">
      <c r="A56" s="71"/>
      <c r="B56" s="73"/>
      <c r="C56" s="57" t="s">
        <v>143</v>
      </c>
      <c r="D56" s="66" t="s">
        <v>95</v>
      </c>
      <c r="E56" s="43"/>
      <c r="F56" s="43"/>
    </row>
    <row r="57" spans="1:6">
      <c r="A57" s="63"/>
      <c r="B57" s="61"/>
      <c r="C57" s="57" t="s">
        <v>144</v>
      </c>
      <c r="D57" s="64" t="s">
        <v>18</v>
      </c>
      <c r="E57" s="43"/>
      <c r="F57" s="43"/>
    </row>
    <row r="58" spans="1:6" ht="25.5">
      <c r="A58" s="63"/>
      <c r="B58" s="61"/>
      <c r="C58" s="57" t="s">
        <v>145</v>
      </c>
      <c r="D58" s="64" t="s">
        <v>18</v>
      </c>
      <c r="E58" s="43"/>
      <c r="F58" s="43"/>
    </row>
    <row r="59" spans="1:6" ht="25.5">
      <c r="A59" s="63"/>
      <c r="B59" s="61"/>
      <c r="C59" s="57" t="s">
        <v>146</v>
      </c>
      <c r="D59" s="66" t="s">
        <v>95</v>
      </c>
      <c r="E59" s="43"/>
      <c r="F59" s="43"/>
    </row>
    <row r="60" spans="1:6" ht="25.5">
      <c r="A60" s="63"/>
      <c r="B60" s="61"/>
      <c r="C60" s="57" t="s">
        <v>147</v>
      </c>
      <c r="D60" s="66" t="s">
        <v>95</v>
      </c>
      <c r="E60" s="43"/>
      <c r="F60" s="43"/>
    </row>
    <row r="61" spans="1:6">
      <c r="A61" s="63"/>
      <c r="B61" s="61"/>
      <c r="C61" s="57" t="s">
        <v>148</v>
      </c>
      <c r="D61" s="64" t="s">
        <v>18</v>
      </c>
      <c r="E61" s="43"/>
      <c r="F61" s="43"/>
    </row>
    <row r="62" spans="1:6">
      <c r="A62" s="63"/>
      <c r="B62" s="61"/>
      <c r="C62" s="57" t="s">
        <v>235</v>
      </c>
      <c r="D62" s="64" t="s">
        <v>18</v>
      </c>
      <c r="E62" s="43"/>
      <c r="F62" s="43"/>
    </row>
    <row r="63" spans="1:6" ht="25.5">
      <c r="A63" s="63"/>
      <c r="B63" s="61"/>
      <c r="C63" s="57" t="s">
        <v>239</v>
      </c>
      <c r="D63" s="66" t="s">
        <v>95</v>
      </c>
      <c r="E63" s="43"/>
      <c r="F63" s="43"/>
    </row>
    <row r="64" spans="1:6" ht="25.5">
      <c r="A64" s="62"/>
      <c r="B64" s="75"/>
      <c r="C64" s="57" t="s">
        <v>149</v>
      </c>
      <c r="D64" s="66" t="s">
        <v>95</v>
      </c>
      <c r="E64" s="43"/>
      <c r="F64" s="43"/>
    </row>
    <row r="65" spans="1:6" ht="29.25" customHeight="1">
      <c r="A65" s="76">
        <v>7</v>
      </c>
      <c r="B65" s="77" t="s">
        <v>150</v>
      </c>
      <c r="C65" s="52" t="s">
        <v>151</v>
      </c>
      <c r="D65" s="66" t="s">
        <v>95</v>
      </c>
      <c r="E65" s="43"/>
      <c r="F65" s="43"/>
    </row>
    <row r="66" spans="1:6" ht="25.5">
      <c r="A66" s="71"/>
      <c r="B66" s="73"/>
      <c r="C66" s="57" t="s">
        <v>152</v>
      </c>
      <c r="D66" s="66" t="s">
        <v>95</v>
      </c>
      <c r="E66" s="43"/>
      <c r="F66" s="43"/>
    </row>
    <row r="67" spans="1:6">
      <c r="A67" s="63"/>
      <c r="B67" s="61"/>
      <c r="C67" s="57" t="s">
        <v>153</v>
      </c>
      <c r="D67" s="64" t="s">
        <v>18</v>
      </c>
      <c r="E67" s="43"/>
      <c r="F67" s="43"/>
    </row>
    <row r="68" spans="1:6">
      <c r="A68" s="63"/>
      <c r="B68" s="61"/>
      <c r="C68" s="57" t="s">
        <v>231</v>
      </c>
      <c r="D68" s="64" t="s">
        <v>18</v>
      </c>
      <c r="E68" s="43"/>
      <c r="F68" s="43"/>
    </row>
    <row r="69" spans="1:6">
      <c r="A69" s="63"/>
      <c r="B69" s="61"/>
      <c r="C69" s="57" t="s">
        <v>232</v>
      </c>
      <c r="D69" s="64" t="s">
        <v>18</v>
      </c>
      <c r="E69" s="43"/>
      <c r="F69" s="43"/>
    </row>
    <row r="70" spans="1:6" ht="57" customHeight="1">
      <c r="A70" s="63"/>
      <c r="B70" s="61"/>
      <c r="C70" s="57" t="s">
        <v>364</v>
      </c>
      <c r="D70" s="64" t="s">
        <v>18</v>
      </c>
      <c r="E70" s="43"/>
      <c r="F70" s="43"/>
    </row>
    <row r="71" spans="1:6">
      <c r="A71" s="63"/>
      <c r="B71" s="61"/>
      <c r="C71" s="57" t="s">
        <v>159</v>
      </c>
      <c r="D71" s="64" t="s">
        <v>18</v>
      </c>
      <c r="E71" s="43"/>
      <c r="F71" s="43"/>
    </row>
    <row r="72" spans="1:6">
      <c r="A72" s="63"/>
      <c r="B72" s="61"/>
      <c r="C72" s="57" t="s">
        <v>160</v>
      </c>
      <c r="D72" s="64" t="s">
        <v>18</v>
      </c>
      <c r="E72" s="43"/>
      <c r="F72" s="43"/>
    </row>
    <row r="73" spans="1:6">
      <c r="A73" s="63"/>
      <c r="B73" s="61"/>
      <c r="C73" s="57" t="s">
        <v>161</v>
      </c>
      <c r="D73" s="64" t="s">
        <v>18</v>
      </c>
      <c r="E73" s="43"/>
      <c r="F73" s="43"/>
    </row>
    <row r="74" spans="1:6">
      <c r="A74" s="63"/>
      <c r="B74" s="61"/>
      <c r="C74" s="57" t="s">
        <v>238</v>
      </c>
      <c r="D74" s="64" t="s">
        <v>18</v>
      </c>
      <c r="E74" s="43"/>
      <c r="F74" s="43"/>
    </row>
    <row r="75" spans="1:6">
      <c r="A75" s="63"/>
      <c r="B75" s="61"/>
      <c r="C75" s="57" t="s">
        <v>162</v>
      </c>
      <c r="D75" s="64" t="s">
        <v>18</v>
      </c>
      <c r="E75" s="43"/>
      <c r="F75" s="43"/>
    </row>
    <row r="76" spans="1:6" ht="25.5">
      <c r="A76" s="63"/>
      <c r="B76" s="61"/>
      <c r="C76" s="57" t="s">
        <v>154</v>
      </c>
      <c r="D76" s="66" t="s">
        <v>95</v>
      </c>
      <c r="E76" s="43"/>
      <c r="F76" s="43"/>
    </row>
    <row r="77" spans="1:6" ht="25.5">
      <c r="A77" s="63"/>
      <c r="B77" s="61"/>
      <c r="C77" s="57" t="s">
        <v>155</v>
      </c>
      <c r="D77" s="66" t="s">
        <v>95</v>
      </c>
      <c r="E77" s="43"/>
      <c r="F77" s="43"/>
    </row>
    <row r="78" spans="1:6" ht="51">
      <c r="A78" s="63"/>
      <c r="B78" s="61"/>
      <c r="C78" s="57" t="s">
        <v>156</v>
      </c>
      <c r="D78" s="66" t="s">
        <v>95</v>
      </c>
      <c r="E78" s="43"/>
      <c r="F78" s="43"/>
    </row>
    <row r="79" spans="1:6" ht="25.5">
      <c r="A79" s="63"/>
      <c r="B79" s="61"/>
      <c r="C79" s="57" t="s">
        <v>157</v>
      </c>
      <c r="D79" s="66" t="s">
        <v>95</v>
      </c>
      <c r="E79" s="43"/>
      <c r="F79" s="43"/>
    </row>
    <row r="80" spans="1:6" ht="38.25">
      <c r="A80" s="62"/>
      <c r="B80" s="75"/>
      <c r="C80" s="57" t="s">
        <v>158</v>
      </c>
      <c r="D80" s="66" t="s">
        <v>95</v>
      </c>
      <c r="E80" s="43"/>
      <c r="F80" s="43"/>
    </row>
    <row r="81" spans="1:6" ht="25.5">
      <c r="A81" s="76">
        <v>8</v>
      </c>
      <c r="B81" s="77" t="s">
        <v>163</v>
      </c>
      <c r="C81" s="52" t="s">
        <v>164</v>
      </c>
      <c r="D81" s="64" t="s">
        <v>18</v>
      </c>
      <c r="E81" s="43"/>
      <c r="F81" s="43"/>
    </row>
    <row r="82" spans="1:6" ht="25.5">
      <c r="A82" s="71"/>
      <c r="B82" s="73"/>
      <c r="C82" s="57" t="s">
        <v>165</v>
      </c>
      <c r="D82" s="64" t="s">
        <v>18</v>
      </c>
      <c r="E82" s="43"/>
      <c r="F82" s="43"/>
    </row>
    <row r="83" spans="1:6" ht="25.5">
      <c r="A83" s="63"/>
      <c r="B83" s="61"/>
      <c r="C83" s="57" t="s">
        <v>166</v>
      </c>
      <c r="D83" s="64" t="s">
        <v>18</v>
      </c>
      <c r="E83" s="43"/>
      <c r="F83" s="43"/>
    </row>
    <row r="84" spans="1:6" ht="25.5">
      <c r="A84" s="63"/>
      <c r="B84" s="61"/>
      <c r="C84" s="57" t="s">
        <v>167</v>
      </c>
      <c r="D84" s="66" t="s">
        <v>95</v>
      </c>
      <c r="E84" s="43"/>
      <c r="F84" s="43"/>
    </row>
    <row r="85" spans="1:6" ht="38.25">
      <c r="A85" s="63"/>
      <c r="B85" s="61"/>
      <c r="C85" s="57" t="s">
        <v>241</v>
      </c>
      <c r="D85" s="64" t="s">
        <v>18</v>
      </c>
      <c r="E85" s="43"/>
      <c r="F85" s="43"/>
    </row>
    <row r="86" spans="1:6" ht="25.5">
      <c r="A86" s="63"/>
      <c r="B86" s="61"/>
      <c r="C86" s="57" t="s">
        <v>168</v>
      </c>
      <c r="D86" s="66" t="s">
        <v>95</v>
      </c>
      <c r="E86" s="43"/>
      <c r="F86" s="43"/>
    </row>
    <row r="87" spans="1:6" ht="25.5">
      <c r="A87" s="63"/>
      <c r="B87" s="61"/>
      <c r="C87" s="57" t="s">
        <v>169</v>
      </c>
      <c r="D87" s="66" t="s">
        <v>95</v>
      </c>
      <c r="E87" s="43"/>
      <c r="F87" s="43"/>
    </row>
    <row r="88" spans="1:6">
      <c r="A88" s="63"/>
      <c r="B88" s="61"/>
      <c r="C88" s="57" t="s">
        <v>170</v>
      </c>
      <c r="D88" s="64" t="s">
        <v>18</v>
      </c>
      <c r="E88" s="43"/>
      <c r="F88" s="43"/>
    </row>
    <row r="89" spans="1:6">
      <c r="A89" s="63"/>
      <c r="B89" s="61"/>
      <c r="C89" s="57" t="s">
        <v>171</v>
      </c>
      <c r="D89" s="64" t="s">
        <v>18</v>
      </c>
      <c r="E89" s="43"/>
      <c r="F89" s="43"/>
    </row>
    <row r="90" spans="1:6" ht="25.5">
      <c r="A90" s="63"/>
      <c r="B90" s="61"/>
      <c r="C90" s="57" t="s">
        <v>172</v>
      </c>
      <c r="D90" s="64" t="s">
        <v>18</v>
      </c>
      <c r="E90" s="43"/>
      <c r="F90" s="43"/>
    </row>
    <row r="91" spans="1:6" ht="25.5">
      <c r="A91" s="63"/>
      <c r="B91" s="61"/>
      <c r="C91" s="57" t="s">
        <v>173</v>
      </c>
      <c r="D91" s="66" t="s">
        <v>95</v>
      </c>
      <c r="E91" s="43"/>
      <c r="F91" s="43"/>
    </row>
    <row r="92" spans="1:6" ht="25.5">
      <c r="A92" s="63"/>
      <c r="B92" s="61"/>
      <c r="C92" s="57" t="s">
        <v>174</v>
      </c>
      <c r="D92" s="66" t="s">
        <v>95</v>
      </c>
      <c r="E92" s="43"/>
      <c r="F92" s="43"/>
    </row>
    <row r="93" spans="1:6" ht="25.5">
      <c r="A93" s="63"/>
      <c r="B93" s="61"/>
      <c r="C93" s="57" t="s">
        <v>175</v>
      </c>
      <c r="D93" s="66" t="s">
        <v>95</v>
      </c>
      <c r="E93" s="43"/>
      <c r="F93" s="43"/>
    </row>
    <row r="94" spans="1:6" ht="25.5">
      <c r="A94" s="63"/>
      <c r="B94" s="61"/>
      <c r="C94" s="57" t="s">
        <v>176</v>
      </c>
      <c r="D94" s="66" t="s">
        <v>95</v>
      </c>
      <c r="E94" s="43"/>
      <c r="F94" s="43"/>
    </row>
    <row r="95" spans="1:6" ht="25.5">
      <c r="A95" s="63"/>
      <c r="B95" s="61"/>
      <c r="C95" s="57" t="s">
        <v>177</v>
      </c>
      <c r="D95" s="66" t="s">
        <v>95</v>
      </c>
      <c r="E95" s="43"/>
      <c r="F95" s="43"/>
    </row>
    <row r="96" spans="1:6" ht="25.5">
      <c r="A96" s="63"/>
      <c r="B96" s="61"/>
      <c r="C96" s="57" t="s">
        <v>178</v>
      </c>
      <c r="D96" s="66" t="s">
        <v>95</v>
      </c>
      <c r="E96" s="43"/>
      <c r="F96" s="43"/>
    </row>
    <row r="97" spans="1:6" ht="25.5">
      <c r="A97" s="62"/>
      <c r="B97" s="75"/>
      <c r="C97" s="57" t="s">
        <v>179</v>
      </c>
      <c r="D97" s="66" t="s">
        <v>95</v>
      </c>
      <c r="E97" s="43"/>
      <c r="F97" s="43"/>
    </row>
    <row r="98" spans="1:6" ht="53.25" customHeight="1">
      <c r="A98" s="76">
        <v>9</v>
      </c>
      <c r="B98" s="77" t="s">
        <v>180</v>
      </c>
      <c r="C98" s="52" t="s">
        <v>363</v>
      </c>
      <c r="D98" s="66" t="s">
        <v>95</v>
      </c>
      <c r="E98" s="43"/>
      <c r="F98" s="43"/>
    </row>
    <row r="99" spans="1:6">
      <c r="A99" s="71"/>
      <c r="B99" s="73"/>
      <c r="C99" s="57" t="s">
        <v>183</v>
      </c>
      <c r="D99" s="64" t="s">
        <v>18</v>
      </c>
      <c r="E99" s="43"/>
      <c r="F99" s="43"/>
    </row>
    <row r="100" spans="1:6" ht="25.5">
      <c r="A100" s="63"/>
      <c r="B100" s="61"/>
      <c r="C100" s="57" t="s">
        <v>181</v>
      </c>
      <c r="D100" s="66" t="s">
        <v>95</v>
      </c>
      <c r="E100" s="43"/>
      <c r="F100" s="43"/>
    </row>
    <row r="101" spans="1:6" ht="38.25">
      <c r="A101" s="63"/>
      <c r="B101" s="61"/>
      <c r="C101" s="57" t="s">
        <v>184</v>
      </c>
      <c r="D101" s="64" t="s">
        <v>18</v>
      </c>
      <c r="E101" s="43"/>
      <c r="F101" s="43"/>
    </row>
    <row r="102" spans="1:6" ht="25.5">
      <c r="A102" s="63"/>
      <c r="B102" s="61"/>
      <c r="C102" s="57" t="s">
        <v>185</v>
      </c>
      <c r="D102" s="64" t="s">
        <v>18</v>
      </c>
      <c r="E102" s="43"/>
      <c r="F102" s="43"/>
    </row>
    <row r="103" spans="1:6">
      <c r="A103" s="63"/>
      <c r="B103" s="61"/>
      <c r="C103" s="57" t="s">
        <v>186</v>
      </c>
      <c r="D103" s="64" t="s">
        <v>18</v>
      </c>
      <c r="E103" s="43"/>
      <c r="F103" s="43"/>
    </row>
    <row r="104" spans="1:6">
      <c r="A104" s="63"/>
      <c r="B104" s="61"/>
      <c r="C104" s="57" t="s">
        <v>187</v>
      </c>
      <c r="D104" s="64" t="s">
        <v>18</v>
      </c>
      <c r="E104" s="43"/>
      <c r="F104" s="43"/>
    </row>
    <row r="105" spans="1:6" ht="25.5">
      <c r="A105" s="63"/>
      <c r="B105" s="61"/>
      <c r="C105" s="57" t="s">
        <v>188</v>
      </c>
      <c r="D105" s="64" t="s">
        <v>221</v>
      </c>
      <c r="E105" s="43" t="s">
        <v>141</v>
      </c>
      <c r="F105" s="43"/>
    </row>
    <row r="106" spans="1:6" ht="25.5">
      <c r="A106" s="63"/>
      <c r="B106" s="61"/>
      <c r="C106" s="57" t="s">
        <v>189</v>
      </c>
      <c r="D106" s="64" t="s">
        <v>18</v>
      </c>
      <c r="E106" s="43"/>
      <c r="F106" s="43"/>
    </row>
    <row r="107" spans="1:6">
      <c r="A107" s="63"/>
      <c r="B107" s="61"/>
      <c r="C107" s="57" t="s">
        <v>190</v>
      </c>
      <c r="D107" s="64" t="s">
        <v>18</v>
      </c>
      <c r="E107" s="43"/>
      <c r="F107" s="43"/>
    </row>
    <row r="108" spans="1:6" ht="25.5">
      <c r="A108" s="63"/>
      <c r="B108" s="61"/>
      <c r="C108" s="57" t="s">
        <v>191</v>
      </c>
      <c r="D108" s="64" t="s">
        <v>18</v>
      </c>
      <c r="E108" s="43"/>
      <c r="F108" s="43"/>
    </row>
    <row r="109" spans="1:6" ht="25.5">
      <c r="A109" s="62"/>
      <c r="B109" s="75"/>
      <c r="C109" s="57" t="s">
        <v>182</v>
      </c>
      <c r="D109" s="66" t="s">
        <v>95</v>
      </c>
      <c r="E109" s="43"/>
      <c r="F109" s="43"/>
    </row>
    <row r="110" spans="1:6" ht="51">
      <c r="A110" s="76">
        <v>10</v>
      </c>
      <c r="B110" s="77" t="s">
        <v>243</v>
      </c>
      <c r="C110" s="52" t="s">
        <v>192</v>
      </c>
      <c r="D110" s="66" t="s">
        <v>95</v>
      </c>
      <c r="E110" s="43"/>
      <c r="F110" s="43"/>
    </row>
    <row r="111" spans="1:6" ht="38.25">
      <c r="A111" s="71"/>
      <c r="B111" s="73"/>
      <c r="C111" s="57" t="s">
        <v>193</v>
      </c>
      <c r="D111" s="64" t="s">
        <v>18</v>
      </c>
      <c r="E111" s="43"/>
      <c r="F111" s="43"/>
    </row>
    <row r="112" spans="1:6" ht="25.5">
      <c r="A112" s="63"/>
      <c r="B112" s="61"/>
      <c r="C112" s="57" t="s">
        <v>236</v>
      </c>
      <c r="D112" s="66" t="s">
        <v>95</v>
      </c>
      <c r="E112" s="43"/>
      <c r="F112" s="43"/>
    </row>
    <row r="113" spans="1:6" ht="25.5">
      <c r="A113" s="63"/>
      <c r="B113" s="61"/>
      <c r="C113" s="57" t="s">
        <v>194</v>
      </c>
      <c r="D113" s="66" t="s">
        <v>95</v>
      </c>
      <c r="E113" s="43"/>
      <c r="F113" s="43"/>
    </row>
    <row r="114" spans="1:6" ht="38.25">
      <c r="A114" s="63"/>
      <c r="B114" s="61"/>
      <c r="C114" s="57" t="s">
        <v>195</v>
      </c>
      <c r="D114" s="66" t="s">
        <v>95</v>
      </c>
      <c r="E114" s="43"/>
      <c r="F114" s="43"/>
    </row>
    <row r="115" spans="1:6" ht="38.25">
      <c r="A115" s="63"/>
      <c r="B115" s="61"/>
      <c r="C115" s="57" t="s">
        <v>196</v>
      </c>
      <c r="D115" s="66" t="s">
        <v>95</v>
      </c>
      <c r="E115" s="43"/>
      <c r="F115" s="43"/>
    </row>
    <row r="116" spans="1:6" ht="51">
      <c r="A116" s="63"/>
      <c r="B116" s="61"/>
      <c r="C116" s="57" t="s">
        <v>197</v>
      </c>
      <c r="D116" s="66" t="s">
        <v>95</v>
      </c>
      <c r="E116" s="43"/>
      <c r="F116" s="43"/>
    </row>
    <row r="117" spans="1:6" ht="25.5">
      <c r="A117" s="63"/>
      <c r="B117" s="61"/>
      <c r="C117" s="57" t="s">
        <v>198</v>
      </c>
      <c r="D117" s="64" t="s">
        <v>18</v>
      </c>
      <c r="E117" s="43"/>
      <c r="F117" s="43"/>
    </row>
    <row r="118" spans="1:6" ht="25.5">
      <c r="A118" s="63"/>
      <c r="B118" s="61"/>
      <c r="C118" s="57" t="s">
        <v>199</v>
      </c>
      <c r="D118" s="66" t="s">
        <v>95</v>
      </c>
      <c r="E118" s="43"/>
      <c r="F118" s="43"/>
    </row>
    <row r="119" spans="1:6" ht="25.5">
      <c r="A119" s="63"/>
      <c r="B119" s="61"/>
      <c r="C119" s="57" t="s">
        <v>200</v>
      </c>
      <c r="D119" s="66" t="s">
        <v>95</v>
      </c>
      <c r="E119" s="43"/>
      <c r="F119" s="43"/>
    </row>
    <row r="120" spans="1:6" ht="25.5">
      <c r="A120" s="63"/>
      <c r="B120" s="61"/>
      <c r="C120" s="57" t="s">
        <v>201</v>
      </c>
      <c r="D120" s="66" t="s">
        <v>95</v>
      </c>
      <c r="E120" s="43"/>
      <c r="F120" s="43"/>
    </row>
    <row r="121" spans="1:6" ht="25.5">
      <c r="A121" s="63"/>
      <c r="B121" s="61"/>
      <c r="C121" s="57" t="s">
        <v>202</v>
      </c>
      <c r="D121" s="66" t="s">
        <v>95</v>
      </c>
      <c r="E121" s="43"/>
      <c r="F121" s="43"/>
    </row>
    <row r="122" spans="1:6" ht="25.5">
      <c r="A122" s="63"/>
      <c r="B122" s="61"/>
      <c r="C122" s="57" t="s">
        <v>203</v>
      </c>
      <c r="D122" s="66" t="s">
        <v>95</v>
      </c>
      <c r="E122" s="43"/>
      <c r="F122" s="43"/>
    </row>
    <row r="123" spans="1:6" ht="25.5">
      <c r="A123" s="63"/>
      <c r="B123" s="61"/>
      <c r="C123" s="57" t="s">
        <v>204</v>
      </c>
      <c r="D123" s="66" t="s">
        <v>95</v>
      </c>
      <c r="E123" s="43"/>
      <c r="F123" s="43"/>
    </row>
    <row r="124" spans="1:6" ht="25.5">
      <c r="A124" s="63"/>
      <c r="B124" s="61"/>
      <c r="C124" s="57" t="s">
        <v>205</v>
      </c>
      <c r="D124" s="66" t="s">
        <v>95</v>
      </c>
      <c r="E124" s="43"/>
      <c r="F124" s="43"/>
    </row>
    <row r="125" spans="1:6" ht="25.5">
      <c r="A125" s="63"/>
      <c r="B125" s="61"/>
      <c r="C125" s="57" t="s">
        <v>206</v>
      </c>
      <c r="D125" s="66" t="s">
        <v>95</v>
      </c>
      <c r="E125" s="43"/>
      <c r="F125" s="43"/>
    </row>
    <row r="126" spans="1:6" ht="25.5">
      <c r="A126" s="63"/>
      <c r="B126" s="61"/>
      <c r="C126" s="57" t="s">
        <v>207</v>
      </c>
      <c r="D126" s="66" t="s">
        <v>95</v>
      </c>
      <c r="E126" s="43"/>
      <c r="F126" s="43"/>
    </row>
    <row r="127" spans="1:6" ht="25.5">
      <c r="A127" s="63"/>
      <c r="B127" s="61"/>
      <c r="C127" s="57" t="s">
        <v>208</v>
      </c>
      <c r="D127" s="66" t="s">
        <v>95</v>
      </c>
      <c r="E127" s="43"/>
      <c r="F127" s="43"/>
    </row>
    <row r="128" spans="1:6" ht="25.5">
      <c r="A128" s="63"/>
      <c r="B128" s="61"/>
      <c r="C128" s="57" t="s">
        <v>209</v>
      </c>
      <c r="D128" s="66" t="s">
        <v>95</v>
      </c>
      <c r="E128" s="43"/>
      <c r="F128" s="43"/>
    </row>
    <row r="129" spans="1:6" ht="25.5">
      <c r="A129" s="63"/>
      <c r="B129" s="61"/>
      <c r="C129" s="57" t="s">
        <v>210</v>
      </c>
      <c r="D129" s="66" t="s">
        <v>95</v>
      </c>
      <c r="E129" s="43"/>
      <c r="F129" s="43"/>
    </row>
    <row r="130" spans="1:6" ht="25.5">
      <c r="A130" s="63"/>
      <c r="B130" s="61"/>
      <c r="C130" s="57" t="s">
        <v>211</v>
      </c>
      <c r="D130" s="66" t="s">
        <v>95</v>
      </c>
      <c r="E130" s="43"/>
      <c r="F130" s="43"/>
    </row>
    <row r="131" spans="1:6" ht="25.5">
      <c r="A131" s="63"/>
      <c r="B131" s="61"/>
      <c r="C131" s="57" t="s">
        <v>212</v>
      </c>
      <c r="D131" s="66" t="s">
        <v>95</v>
      </c>
      <c r="E131" s="43"/>
      <c r="F131" s="43"/>
    </row>
    <row r="132" spans="1:6" ht="25.5">
      <c r="A132" s="63"/>
      <c r="B132" s="61"/>
      <c r="C132" s="57" t="s">
        <v>213</v>
      </c>
      <c r="D132" s="66" t="s">
        <v>95</v>
      </c>
      <c r="E132" s="43"/>
      <c r="F132" s="43"/>
    </row>
    <row r="133" spans="1:6" ht="25.5">
      <c r="A133" s="63"/>
      <c r="B133" s="61"/>
      <c r="C133" s="57" t="s">
        <v>237</v>
      </c>
      <c r="D133" s="64" t="s">
        <v>18</v>
      </c>
      <c r="E133" s="43"/>
      <c r="F133" s="43"/>
    </row>
    <row r="134" spans="1:6" ht="25.5">
      <c r="A134" s="63"/>
      <c r="B134" s="61"/>
      <c r="C134" s="57" t="s">
        <v>214</v>
      </c>
      <c r="D134" s="66" t="s">
        <v>95</v>
      </c>
      <c r="E134" s="43"/>
      <c r="F134" s="43"/>
    </row>
    <row r="135" spans="1:6" ht="25.5">
      <c r="A135" s="63"/>
      <c r="B135" s="61"/>
      <c r="C135" s="57" t="s">
        <v>222</v>
      </c>
      <c r="D135" s="66" t="s">
        <v>95</v>
      </c>
      <c r="E135" s="43"/>
      <c r="F135" s="43"/>
    </row>
    <row r="136" spans="1:6" ht="25.5">
      <c r="A136" s="63"/>
      <c r="B136" s="61"/>
      <c r="C136" s="57" t="s">
        <v>215</v>
      </c>
      <c r="D136" s="66" t="s">
        <v>95</v>
      </c>
      <c r="E136" s="43"/>
      <c r="F136" s="43"/>
    </row>
    <row r="137" spans="1:6" ht="25.5">
      <c r="A137" s="63"/>
      <c r="B137" s="61"/>
      <c r="C137" s="57" t="s">
        <v>216</v>
      </c>
      <c r="D137" s="66" t="s">
        <v>95</v>
      </c>
      <c r="E137" s="43"/>
      <c r="F137" s="43"/>
    </row>
    <row r="138" spans="1:6" ht="25.5">
      <c r="A138" s="63"/>
      <c r="B138" s="61"/>
      <c r="C138" s="57" t="s">
        <v>217</v>
      </c>
      <c r="D138" s="66" t="s">
        <v>95</v>
      </c>
      <c r="E138" s="43"/>
      <c r="F138" s="43"/>
    </row>
    <row r="139" spans="1:6" ht="25.5">
      <c r="A139" s="63"/>
      <c r="B139" s="61"/>
      <c r="C139" s="57" t="s">
        <v>218</v>
      </c>
      <c r="D139" s="66" t="s">
        <v>95</v>
      </c>
      <c r="E139" s="43"/>
      <c r="F139" s="43"/>
    </row>
    <row r="140" spans="1:6" ht="25.5">
      <c r="A140" s="63"/>
      <c r="B140" s="61"/>
      <c r="C140" s="57" t="s">
        <v>219</v>
      </c>
      <c r="D140" s="66" t="s">
        <v>95</v>
      </c>
      <c r="E140" s="43"/>
      <c r="F140" s="43"/>
    </row>
    <row r="141" spans="1:6" ht="25.5">
      <c r="A141" s="63"/>
      <c r="B141" s="61"/>
      <c r="C141" s="57" t="s">
        <v>220</v>
      </c>
      <c r="D141" s="66" t="s">
        <v>95</v>
      </c>
      <c r="E141" s="43"/>
      <c r="F141" s="43"/>
    </row>
    <row r="142" spans="1:6" ht="76.5">
      <c r="A142" s="63"/>
      <c r="B142" s="61"/>
      <c r="C142" s="57" t="s">
        <v>240</v>
      </c>
      <c r="D142" s="53" t="s">
        <v>221</v>
      </c>
      <c r="E142" s="43" t="s">
        <v>141</v>
      </c>
      <c r="F142" s="43"/>
    </row>
    <row r="143" spans="1:6" ht="63.75">
      <c r="A143" s="91">
        <v>11</v>
      </c>
      <c r="B143" s="43" t="s">
        <v>223</v>
      </c>
      <c r="C143" s="52" t="s">
        <v>242</v>
      </c>
      <c r="D143" s="64" t="s">
        <v>18</v>
      </c>
      <c r="E143" s="43"/>
      <c r="F143" s="43"/>
    </row>
    <row r="144" spans="1:6">
      <c r="A144" s="71"/>
      <c r="B144" s="73"/>
      <c r="C144" s="57" t="s">
        <v>224</v>
      </c>
      <c r="D144" s="64" t="s">
        <v>18</v>
      </c>
      <c r="E144" s="43"/>
      <c r="F144" s="43"/>
    </row>
    <row r="145" spans="1:6" ht="25.5">
      <c r="A145" s="63"/>
      <c r="B145" s="61"/>
      <c r="C145" s="57" t="s">
        <v>225</v>
      </c>
      <c r="D145" s="66" t="s">
        <v>95</v>
      </c>
      <c r="E145" s="43"/>
      <c r="F145" s="43"/>
    </row>
    <row r="146" spans="1:6" ht="25.5">
      <c r="A146" s="63"/>
      <c r="B146" s="61"/>
      <c r="C146" s="57" t="s">
        <v>226</v>
      </c>
      <c r="D146" s="66" t="s">
        <v>95</v>
      </c>
      <c r="E146" s="43"/>
      <c r="F146" s="43"/>
    </row>
    <row r="147" spans="1:6" ht="25.5">
      <c r="A147" s="63"/>
      <c r="B147" s="61"/>
      <c r="C147" s="57" t="s">
        <v>227</v>
      </c>
      <c r="D147" s="66" t="s">
        <v>95</v>
      </c>
      <c r="E147" s="43"/>
      <c r="F147" s="43"/>
    </row>
    <row r="148" spans="1:6" ht="25.5">
      <c r="A148" s="63"/>
      <c r="B148" s="61"/>
      <c r="C148" s="57" t="s">
        <v>228</v>
      </c>
      <c r="D148" s="66" t="s">
        <v>95</v>
      </c>
      <c r="E148" s="43"/>
      <c r="F148" s="43"/>
    </row>
    <row r="149" spans="1:6" ht="25.5">
      <c r="A149" s="63"/>
      <c r="B149" s="61"/>
      <c r="C149" s="57" t="s">
        <v>354</v>
      </c>
      <c r="D149" s="66" t="s">
        <v>95</v>
      </c>
      <c r="E149" s="43"/>
      <c r="F149" s="43"/>
    </row>
    <row r="150" spans="1:6" ht="51">
      <c r="A150" s="63"/>
      <c r="B150" s="61"/>
      <c r="C150" s="57" t="s">
        <v>355</v>
      </c>
      <c r="D150" s="66" t="s">
        <v>95</v>
      </c>
      <c r="E150" s="43"/>
      <c r="F150" s="43"/>
    </row>
    <row r="151" spans="1:6" ht="25.5">
      <c r="A151" s="63"/>
      <c r="B151" s="61"/>
      <c r="C151" s="74" t="s">
        <v>229</v>
      </c>
      <c r="D151" s="66" t="s">
        <v>95</v>
      </c>
      <c r="E151" s="43"/>
      <c r="F151" s="43"/>
    </row>
    <row r="152" spans="1:6" ht="102">
      <c r="A152" s="62"/>
      <c r="B152" s="75"/>
      <c r="C152" s="69" t="s">
        <v>349</v>
      </c>
      <c r="D152" s="67" t="s">
        <v>19</v>
      </c>
      <c r="E152" s="30"/>
      <c r="F152" s="68" t="s">
        <v>105</v>
      </c>
    </row>
    <row r="153" spans="1:6">
      <c r="A153" s="140" t="s">
        <v>230</v>
      </c>
      <c r="B153" s="140"/>
      <c r="C153" s="141"/>
      <c r="D153" s="141"/>
      <c r="E153" s="30"/>
      <c r="F153" s="30"/>
    </row>
    <row r="154" spans="1:6">
      <c r="A154" s="86"/>
      <c r="B154" s="87"/>
      <c r="C154" s="87"/>
      <c r="D154" s="87"/>
      <c r="E154" s="87"/>
      <c r="F154" s="88"/>
    </row>
  </sheetData>
  <mergeCells count="6">
    <mergeCell ref="A153:D153"/>
    <mergeCell ref="C4:D4"/>
    <mergeCell ref="A11:G11"/>
    <mergeCell ref="A13:B13"/>
    <mergeCell ref="A14:B14"/>
    <mergeCell ref="A18:C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E6E31-2E43-4DA1-B9AD-12AC81DC3448}">
  <dimension ref="A1:I127"/>
  <sheetViews>
    <sheetView tabSelected="1" topLeftCell="A2" workbookViewId="0">
      <selection activeCell="I20" sqref="I20"/>
    </sheetView>
  </sheetViews>
  <sheetFormatPr defaultRowHeight="15"/>
  <cols>
    <col min="2" max="2" width="16.85546875" customWidth="1"/>
    <col min="3" max="3" width="47.5703125" customWidth="1"/>
    <col min="4" max="4" width="18.7109375" customWidth="1"/>
    <col min="5" max="5" width="18.85546875" customWidth="1"/>
    <col min="6" max="6" width="18.140625" customWidth="1"/>
    <col min="7" max="7" width="12.28515625" customWidth="1"/>
    <col min="8" max="8" width="13.140625" customWidth="1"/>
    <col min="9" max="9" width="13.5703125" customWidth="1"/>
  </cols>
  <sheetData>
    <row r="1" spans="1:9">
      <c r="C1" s="122" t="s">
        <v>357</v>
      </c>
    </row>
    <row r="2" spans="1:9" ht="60" customHeight="1">
      <c r="C2" s="122"/>
    </row>
    <row r="3" spans="1:9">
      <c r="B3" s="26" t="s">
        <v>22</v>
      </c>
      <c r="E3" s="26" t="s">
        <v>44</v>
      </c>
    </row>
    <row r="4" spans="1:9">
      <c r="C4" s="142" t="s">
        <v>21</v>
      </c>
      <c r="D4" s="142"/>
    </row>
    <row r="5" spans="1:9">
      <c r="C5" s="27"/>
      <c r="D5" s="27"/>
    </row>
    <row r="7" spans="1:9">
      <c r="A7" s="18"/>
      <c r="B7" s="2" t="s">
        <v>31</v>
      </c>
      <c r="C7" s="18"/>
      <c r="D7" s="18"/>
      <c r="E7" s="18"/>
      <c r="F7" s="18"/>
      <c r="G7" s="18"/>
    </row>
    <row r="8" spans="1:9" ht="51">
      <c r="A8" s="3" t="s">
        <v>0</v>
      </c>
      <c r="B8" s="20" t="s">
        <v>1</v>
      </c>
      <c r="C8" s="20" t="s">
        <v>2</v>
      </c>
      <c r="D8" s="20" t="s">
        <v>23</v>
      </c>
      <c r="E8" s="20" t="s">
        <v>20</v>
      </c>
      <c r="F8" s="20" t="s">
        <v>3</v>
      </c>
      <c r="G8" s="4" t="s">
        <v>4</v>
      </c>
      <c r="H8" s="20" t="s">
        <v>5</v>
      </c>
      <c r="I8" s="20" t="s">
        <v>6</v>
      </c>
    </row>
    <row r="9" spans="1:9">
      <c r="A9" s="24">
        <v>1</v>
      </c>
      <c r="B9" s="15">
        <v>2</v>
      </c>
      <c r="C9" s="15">
        <v>3</v>
      </c>
      <c r="D9" s="24">
        <v>4</v>
      </c>
      <c r="E9" s="24">
        <v>5</v>
      </c>
      <c r="F9" s="24">
        <v>6</v>
      </c>
      <c r="G9" s="16" t="s">
        <v>7</v>
      </c>
      <c r="H9" s="24">
        <v>8</v>
      </c>
      <c r="I9" s="24">
        <v>9</v>
      </c>
    </row>
    <row r="10" spans="1:9">
      <c r="A10" s="5" t="s">
        <v>8</v>
      </c>
      <c r="B10" s="19" t="s">
        <v>34</v>
      </c>
      <c r="C10" s="6" t="s">
        <v>9</v>
      </c>
      <c r="D10" s="5">
        <v>1</v>
      </c>
      <c r="E10" s="21"/>
      <c r="F10" s="7"/>
      <c r="G10" s="17">
        <f>E10*1.08</f>
        <v>0</v>
      </c>
      <c r="H10" s="22">
        <f>D10*E10</f>
        <v>0</v>
      </c>
      <c r="I10" s="21">
        <f>D10*G10</f>
        <v>0</v>
      </c>
    </row>
    <row r="11" spans="1:9">
      <c r="A11" s="143" t="s">
        <v>10</v>
      </c>
      <c r="B11" s="143"/>
      <c r="C11" s="143"/>
      <c r="D11" s="143"/>
      <c r="E11" s="143"/>
      <c r="F11" s="143"/>
      <c r="G11" s="143"/>
      <c r="H11" s="23">
        <f>SUM(H10)</f>
        <v>0</v>
      </c>
      <c r="I11" s="23">
        <f>SUM(I10)</f>
        <v>0</v>
      </c>
    </row>
    <row r="12" spans="1:9">
      <c r="A12" s="8"/>
      <c r="B12" s="8"/>
      <c r="C12" s="8"/>
      <c r="D12" s="8"/>
      <c r="E12" s="8"/>
      <c r="F12" s="8"/>
      <c r="G12" s="8"/>
    </row>
    <row r="13" spans="1:9">
      <c r="A13" s="144" t="s">
        <v>11</v>
      </c>
      <c r="B13" s="144"/>
      <c r="C13" s="18"/>
      <c r="D13" s="18"/>
      <c r="E13" s="18"/>
      <c r="F13" s="18"/>
      <c r="G13" s="18"/>
    </row>
    <row r="14" spans="1:9">
      <c r="A14" s="145" t="s">
        <v>12</v>
      </c>
      <c r="B14" s="145"/>
      <c r="C14" s="18"/>
      <c r="D14" s="18"/>
      <c r="E14" s="18"/>
      <c r="F14" s="18"/>
      <c r="G14" s="18"/>
    </row>
    <row r="16" spans="1:9" ht="38.25">
      <c r="A16" s="3" t="s">
        <v>13</v>
      </c>
      <c r="B16" s="3" t="s">
        <v>14</v>
      </c>
      <c r="C16" s="3" t="s">
        <v>15</v>
      </c>
      <c r="D16" s="3" t="s">
        <v>16</v>
      </c>
      <c r="E16" s="80" t="s">
        <v>108</v>
      </c>
      <c r="F16" s="104" t="s">
        <v>125</v>
      </c>
      <c r="G16" s="18"/>
    </row>
    <row r="17" spans="1:7">
      <c r="A17" s="10">
        <v>1</v>
      </c>
      <c r="B17" s="10">
        <v>2</v>
      </c>
      <c r="C17" s="10">
        <v>3</v>
      </c>
      <c r="D17" s="10">
        <v>4</v>
      </c>
      <c r="E17" s="103">
        <v>5</v>
      </c>
      <c r="F17" s="105">
        <v>6</v>
      </c>
      <c r="G17" s="18"/>
    </row>
    <row r="18" spans="1:7" ht="32.25" customHeight="1">
      <c r="A18" s="151" t="s">
        <v>94</v>
      </c>
      <c r="B18" s="152"/>
      <c r="C18" s="153"/>
      <c r="D18" s="89" t="s">
        <v>95</v>
      </c>
      <c r="E18" s="109"/>
      <c r="F18" s="110"/>
      <c r="G18" s="18"/>
    </row>
    <row r="19" spans="1:7" ht="30" customHeight="1">
      <c r="A19" s="111">
        <v>1</v>
      </c>
      <c r="B19" s="112" t="s">
        <v>17</v>
      </c>
      <c r="C19" s="113"/>
      <c r="D19" s="114" t="s">
        <v>18</v>
      </c>
      <c r="E19" s="115"/>
      <c r="F19" s="45"/>
      <c r="G19" s="18"/>
    </row>
    <row r="20" spans="1:7" ht="38.25">
      <c r="A20" s="85">
        <v>2</v>
      </c>
      <c r="B20" s="50" t="s">
        <v>351</v>
      </c>
      <c r="C20" s="93" t="s">
        <v>379</v>
      </c>
      <c r="D20" s="94" t="s">
        <v>95</v>
      </c>
      <c r="E20" s="49"/>
      <c r="F20" s="45"/>
      <c r="G20" s="19"/>
    </row>
    <row r="21" spans="1:7" ht="39">
      <c r="A21" s="107">
        <v>3</v>
      </c>
      <c r="B21" s="102" t="s">
        <v>124</v>
      </c>
      <c r="C21" s="101" t="s">
        <v>374</v>
      </c>
      <c r="D21" s="66" t="s">
        <v>95</v>
      </c>
      <c r="E21" s="52"/>
      <c r="F21" s="45" t="s">
        <v>257</v>
      </c>
      <c r="G21" s="19"/>
    </row>
    <row r="22" spans="1:7" ht="51">
      <c r="A22" s="59"/>
      <c r="B22" s="90"/>
      <c r="C22" s="52" t="s">
        <v>244</v>
      </c>
      <c r="D22" s="66" t="s">
        <v>95</v>
      </c>
      <c r="E22" s="52"/>
      <c r="F22" s="45"/>
      <c r="G22" s="19"/>
    </row>
    <row r="23" spans="1:7" ht="30" customHeight="1">
      <c r="A23" s="59"/>
      <c r="B23" s="90"/>
      <c r="C23" s="106" t="s">
        <v>245</v>
      </c>
      <c r="D23" s="66" t="s">
        <v>95</v>
      </c>
      <c r="E23" s="52"/>
      <c r="F23" s="45"/>
      <c r="G23" s="19"/>
    </row>
    <row r="24" spans="1:7" ht="30" customHeight="1">
      <c r="A24" s="59"/>
      <c r="B24" s="90"/>
      <c r="C24" s="52" t="s">
        <v>270</v>
      </c>
      <c r="D24" s="97" t="s">
        <v>221</v>
      </c>
      <c r="E24" s="98" t="s">
        <v>271</v>
      </c>
      <c r="F24" s="99"/>
      <c r="G24" s="19"/>
    </row>
    <row r="25" spans="1:7" ht="25.5">
      <c r="A25" s="59"/>
      <c r="B25" s="90"/>
      <c r="C25" s="52" t="s">
        <v>246</v>
      </c>
      <c r="D25" s="66" t="s">
        <v>95</v>
      </c>
      <c r="E25" s="52"/>
      <c r="F25" s="45"/>
      <c r="G25" s="19"/>
    </row>
    <row r="26" spans="1:7" ht="25.5">
      <c r="A26" s="59"/>
      <c r="B26" s="90"/>
      <c r="C26" s="52" t="s">
        <v>247</v>
      </c>
      <c r="D26" s="66" t="s">
        <v>95</v>
      </c>
      <c r="E26" s="52"/>
      <c r="F26" s="45"/>
      <c r="G26" s="19"/>
    </row>
    <row r="27" spans="1:7" ht="38.25">
      <c r="A27" s="59"/>
      <c r="B27" s="90"/>
      <c r="C27" s="52" t="s">
        <v>248</v>
      </c>
      <c r="D27" s="66" t="s">
        <v>95</v>
      </c>
      <c r="E27" s="52"/>
      <c r="F27" s="45"/>
      <c r="G27" s="19"/>
    </row>
    <row r="28" spans="1:7" ht="25.5">
      <c r="A28" s="59"/>
      <c r="B28" s="90"/>
      <c r="C28" s="52" t="s">
        <v>249</v>
      </c>
      <c r="D28" s="66" t="s">
        <v>95</v>
      </c>
      <c r="E28" s="52"/>
      <c r="F28" s="45"/>
      <c r="G28" s="19"/>
    </row>
    <row r="29" spans="1:7" ht="25.5">
      <c r="A29" s="59"/>
      <c r="B29" s="90"/>
      <c r="C29" s="52" t="s">
        <v>250</v>
      </c>
      <c r="D29" s="66" t="s">
        <v>95</v>
      </c>
      <c r="E29" s="52"/>
      <c r="F29" s="45"/>
      <c r="G29" s="19"/>
    </row>
    <row r="30" spans="1:7" ht="38.25">
      <c r="A30" s="59"/>
      <c r="B30" s="90"/>
      <c r="C30" s="52" t="s">
        <v>251</v>
      </c>
      <c r="D30" s="66" t="s">
        <v>95</v>
      </c>
      <c r="E30" s="52"/>
      <c r="F30" s="45"/>
      <c r="G30" s="19"/>
    </row>
    <row r="31" spans="1:7" ht="25.5">
      <c r="A31" s="59"/>
      <c r="B31" s="90"/>
      <c r="C31" s="52" t="s">
        <v>252</v>
      </c>
      <c r="D31" s="66" t="s">
        <v>95</v>
      </c>
      <c r="E31" s="52"/>
      <c r="F31" s="45"/>
      <c r="G31" s="19"/>
    </row>
    <row r="32" spans="1:7" ht="38.25">
      <c r="A32" s="59"/>
      <c r="B32" s="95"/>
      <c r="C32" s="52" t="s">
        <v>253</v>
      </c>
      <c r="D32" s="66" t="s">
        <v>95</v>
      </c>
      <c r="E32" s="52"/>
      <c r="F32" s="45"/>
      <c r="G32" s="19"/>
    </row>
    <row r="33" spans="1:7" ht="25.5">
      <c r="A33" s="59"/>
      <c r="B33" s="95"/>
      <c r="C33" s="52" t="s">
        <v>254</v>
      </c>
      <c r="D33" s="66" t="s">
        <v>95</v>
      </c>
      <c r="E33" s="52"/>
      <c r="F33" s="45"/>
      <c r="G33" s="19"/>
    </row>
    <row r="34" spans="1:7" ht="25.5">
      <c r="A34" s="59"/>
      <c r="B34" s="90"/>
      <c r="C34" s="52" t="s">
        <v>255</v>
      </c>
      <c r="D34" s="66" t="s">
        <v>95</v>
      </c>
      <c r="E34" s="52"/>
      <c r="F34" s="45"/>
      <c r="G34" s="19"/>
    </row>
    <row r="35" spans="1:7" ht="27.75" customHeight="1">
      <c r="A35" s="59"/>
      <c r="B35" s="90"/>
      <c r="C35" s="52" t="s">
        <v>256</v>
      </c>
      <c r="D35" s="98" t="s">
        <v>95</v>
      </c>
      <c r="E35" s="52" t="s">
        <v>257</v>
      </c>
      <c r="F35" s="45"/>
      <c r="G35" s="19"/>
    </row>
    <row r="36" spans="1:7" ht="25.5">
      <c r="A36" s="116"/>
      <c r="B36" s="92"/>
      <c r="C36" s="52" t="s">
        <v>258</v>
      </c>
      <c r="D36" s="66" t="s">
        <v>95</v>
      </c>
      <c r="E36" s="52"/>
      <c r="F36" s="100"/>
    </row>
    <row r="37" spans="1:7" ht="25.5">
      <c r="A37" s="116"/>
      <c r="B37" s="92"/>
      <c r="C37" s="52" t="s">
        <v>259</v>
      </c>
      <c r="D37" s="66" t="s">
        <v>95</v>
      </c>
      <c r="E37" s="52"/>
      <c r="F37" s="100"/>
    </row>
    <row r="38" spans="1:7" ht="25.5">
      <c r="A38" s="116"/>
      <c r="B38" s="92"/>
      <c r="C38" s="52" t="s">
        <v>260</v>
      </c>
      <c r="D38" s="66" t="s">
        <v>95</v>
      </c>
      <c r="E38" s="52"/>
      <c r="F38" s="100"/>
    </row>
    <row r="39" spans="1:7" ht="25.5">
      <c r="A39" s="116"/>
      <c r="B39" s="92"/>
      <c r="C39" s="52" t="s">
        <v>261</v>
      </c>
      <c r="D39" s="66" t="s">
        <v>95</v>
      </c>
      <c r="E39" s="52"/>
      <c r="F39" s="100"/>
    </row>
    <row r="40" spans="1:7" ht="25.5">
      <c r="A40" s="116"/>
      <c r="B40" s="92"/>
      <c r="C40" s="52" t="s">
        <v>262</v>
      </c>
      <c r="D40" s="66" t="s">
        <v>95</v>
      </c>
      <c r="E40" s="52"/>
      <c r="F40" s="100"/>
    </row>
    <row r="41" spans="1:7" ht="25.5">
      <c r="A41" s="116"/>
      <c r="B41" s="92"/>
      <c r="C41" s="52" t="s">
        <v>263</v>
      </c>
      <c r="D41" s="64" t="s">
        <v>18</v>
      </c>
      <c r="E41" s="52"/>
      <c r="F41" s="100"/>
    </row>
    <row r="42" spans="1:7" ht="25.5">
      <c r="A42" s="116"/>
      <c r="B42" s="92"/>
      <c r="C42" s="52" t="s">
        <v>264</v>
      </c>
      <c r="D42" s="64" t="s">
        <v>18</v>
      </c>
      <c r="E42" s="52"/>
      <c r="F42" s="100"/>
    </row>
    <row r="43" spans="1:7" ht="25.5">
      <c r="A43" s="116"/>
      <c r="B43" s="92"/>
      <c r="C43" s="52" t="s">
        <v>265</v>
      </c>
      <c r="D43" s="66" t="s">
        <v>95</v>
      </c>
      <c r="E43" s="52"/>
      <c r="F43" s="100"/>
    </row>
    <row r="44" spans="1:7" ht="51">
      <c r="A44" s="116"/>
      <c r="B44" s="92"/>
      <c r="C44" s="52" t="s">
        <v>266</v>
      </c>
      <c r="D44" s="66" t="s">
        <v>95</v>
      </c>
      <c r="E44" s="52"/>
      <c r="F44" s="100"/>
    </row>
    <row r="45" spans="1:7" ht="25.5">
      <c r="A45" s="116"/>
      <c r="B45" s="92"/>
      <c r="C45" s="52" t="s">
        <v>272</v>
      </c>
      <c r="D45" s="98" t="s">
        <v>221</v>
      </c>
      <c r="E45" s="98" t="s">
        <v>271</v>
      </c>
      <c r="F45" s="100"/>
    </row>
    <row r="46" spans="1:7" ht="25.5">
      <c r="A46" s="116"/>
      <c r="B46" s="92"/>
      <c r="C46" s="52" t="s">
        <v>267</v>
      </c>
      <c r="D46" s="66" t="s">
        <v>95</v>
      </c>
      <c r="E46" s="52"/>
      <c r="F46" s="100"/>
    </row>
    <row r="47" spans="1:7" ht="25.5">
      <c r="A47" s="116"/>
      <c r="B47" s="92"/>
      <c r="C47" s="52" t="s">
        <v>268</v>
      </c>
      <c r="D47" s="66" t="s">
        <v>95</v>
      </c>
      <c r="E47" s="52"/>
      <c r="F47" s="100"/>
    </row>
    <row r="48" spans="1:7" ht="25.5">
      <c r="A48" s="116"/>
      <c r="B48" s="92"/>
      <c r="C48" s="52" t="s">
        <v>269</v>
      </c>
      <c r="D48" s="66" t="s">
        <v>95</v>
      </c>
      <c r="E48" s="52"/>
      <c r="F48" s="100"/>
    </row>
    <row r="49" spans="1:6" ht="25.5">
      <c r="A49" s="116"/>
      <c r="B49" s="92"/>
      <c r="C49" s="52" t="s">
        <v>302</v>
      </c>
      <c r="D49" s="66" t="s">
        <v>95</v>
      </c>
      <c r="E49" s="52"/>
      <c r="F49" s="100"/>
    </row>
    <row r="50" spans="1:6">
      <c r="A50" s="116"/>
      <c r="B50" s="92"/>
      <c r="C50" s="52" t="s">
        <v>303</v>
      </c>
      <c r="D50" s="66" t="s">
        <v>221</v>
      </c>
      <c r="E50" s="98" t="s">
        <v>271</v>
      </c>
      <c r="F50" s="100"/>
    </row>
    <row r="51" spans="1:6" ht="26.25">
      <c r="A51" s="108">
        <v>4</v>
      </c>
      <c r="B51" s="101" t="s">
        <v>273</v>
      </c>
      <c r="C51" s="101" t="s">
        <v>274</v>
      </c>
      <c r="D51" s="66" t="s">
        <v>95</v>
      </c>
      <c r="E51" s="100"/>
      <c r="F51" s="100"/>
    </row>
    <row r="52" spans="1:6" ht="25.5">
      <c r="A52" s="116"/>
      <c r="B52" s="92"/>
      <c r="C52" s="101" t="s">
        <v>275</v>
      </c>
      <c r="D52" s="66" t="s">
        <v>95</v>
      </c>
      <c r="E52" s="100"/>
      <c r="F52" s="100"/>
    </row>
    <row r="53" spans="1:6" ht="25.5">
      <c r="A53" s="116"/>
      <c r="B53" s="92"/>
      <c r="C53" s="101" t="s">
        <v>276</v>
      </c>
      <c r="D53" s="66" t="s">
        <v>95</v>
      </c>
      <c r="E53" s="100"/>
      <c r="F53" s="100"/>
    </row>
    <row r="54" spans="1:6" ht="26.25">
      <c r="A54" s="116"/>
      <c r="B54" s="92"/>
      <c r="C54" s="101" t="s">
        <v>277</v>
      </c>
      <c r="D54" s="66" t="s">
        <v>95</v>
      </c>
      <c r="E54" s="100"/>
      <c r="F54" s="100"/>
    </row>
    <row r="55" spans="1:6" ht="25.5">
      <c r="A55" s="116"/>
      <c r="B55" s="92"/>
      <c r="C55" s="101" t="s">
        <v>278</v>
      </c>
      <c r="D55" s="66" t="s">
        <v>95</v>
      </c>
      <c r="E55" s="100"/>
      <c r="F55" s="100"/>
    </row>
    <row r="56" spans="1:6" ht="53.25" customHeight="1">
      <c r="A56" s="116"/>
      <c r="B56" s="92"/>
      <c r="C56" s="101" t="s">
        <v>304</v>
      </c>
      <c r="D56" s="64" t="s">
        <v>18</v>
      </c>
      <c r="E56" s="100"/>
      <c r="F56" s="100"/>
    </row>
    <row r="57" spans="1:6">
      <c r="A57" s="116"/>
      <c r="B57" s="92"/>
      <c r="C57" s="101" t="s">
        <v>279</v>
      </c>
      <c r="D57" s="64" t="s">
        <v>18</v>
      </c>
      <c r="E57" s="100"/>
      <c r="F57" s="100"/>
    </row>
    <row r="58" spans="1:6" ht="25.5">
      <c r="A58" s="116"/>
      <c r="B58" s="92"/>
      <c r="C58" s="101" t="s">
        <v>280</v>
      </c>
      <c r="D58" s="66" t="s">
        <v>95</v>
      </c>
      <c r="E58" s="100"/>
      <c r="F58" s="100"/>
    </row>
    <row r="59" spans="1:6" ht="25.5">
      <c r="A59" s="116"/>
      <c r="B59" s="92"/>
      <c r="C59" s="101" t="s">
        <v>281</v>
      </c>
      <c r="D59" s="66" t="s">
        <v>95</v>
      </c>
      <c r="E59" s="100"/>
      <c r="F59" s="100"/>
    </row>
    <row r="60" spans="1:6" ht="26.25">
      <c r="A60" s="116"/>
      <c r="B60" s="92"/>
      <c r="C60" s="101" t="s">
        <v>282</v>
      </c>
      <c r="D60" s="66" t="s">
        <v>95</v>
      </c>
      <c r="E60" s="100"/>
      <c r="F60" s="100"/>
    </row>
    <row r="61" spans="1:6" ht="25.5">
      <c r="A61" s="116"/>
      <c r="B61" s="92"/>
      <c r="C61" s="101" t="s">
        <v>283</v>
      </c>
      <c r="D61" s="66" t="s">
        <v>95</v>
      </c>
      <c r="E61" s="100"/>
      <c r="F61" s="100"/>
    </row>
    <row r="62" spans="1:6" ht="26.25">
      <c r="A62" s="116"/>
      <c r="B62" s="92"/>
      <c r="C62" s="101" t="s">
        <v>284</v>
      </c>
      <c r="D62" s="66" t="s">
        <v>95</v>
      </c>
      <c r="E62" s="100"/>
      <c r="F62" s="100"/>
    </row>
    <row r="63" spans="1:6" ht="25.5">
      <c r="A63" s="116"/>
      <c r="B63" s="92"/>
      <c r="C63" s="101" t="s">
        <v>285</v>
      </c>
      <c r="D63" s="66" t="s">
        <v>95</v>
      </c>
      <c r="E63" s="100"/>
      <c r="F63" s="100"/>
    </row>
    <row r="64" spans="1:6" ht="25.5">
      <c r="A64" s="116"/>
      <c r="B64" s="92"/>
      <c r="C64" s="101" t="s">
        <v>286</v>
      </c>
      <c r="D64" s="66" t="s">
        <v>95</v>
      </c>
      <c r="E64" s="100"/>
      <c r="F64" s="100"/>
    </row>
    <row r="65" spans="1:6">
      <c r="A65" s="116"/>
      <c r="B65" s="92"/>
      <c r="C65" s="101" t="s">
        <v>287</v>
      </c>
      <c r="D65" s="64" t="s">
        <v>18</v>
      </c>
      <c r="E65" s="100"/>
      <c r="F65" s="100"/>
    </row>
    <row r="66" spans="1:6" ht="26.25">
      <c r="A66" s="116"/>
      <c r="B66" s="92"/>
      <c r="C66" s="101" t="s">
        <v>288</v>
      </c>
      <c r="D66" s="64" t="s">
        <v>18</v>
      </c>
      <c r="E66" s="100"/>
      <c r="F66" s="100"/>
    </row>
    <row r="67" spans="1:6">
      <c r="A67" s="116"/>
      <c r="B67" s="92"/>
      <c r="C67" s="101" t="s">
        <v>289</v>
      </c>
      <c r="D67" s="64" t="s">
        <v>18</v>
      </c>
      <c r="E67" s="100"/>
      <c r="F67" s="100"/>
    </row>
    <row r="68" spans="1:6" ht="25.5">
      <c r="A68" s="116"/>
      <c r="B68" s="92"/>
      <c r="C68" s="101" t="s">
        <v>290</v>
      </c>
      <c r="D68" s="66" t="s">
        <v>95</v>
      </c>
      <c r="E68" s="100"/>
      <c r="F68" s="100"/>
    </row>
    <row r="69" spans="1:6" ht="25.5">
      <c r="A69" s="116"/>
      <c r="B69" s="92"/>
      <c r="C69" s="101" t="s">
        <v>291</v>
      </c>
      <c r="D69" s="66" t="s">
        <v>95</v>
      </c>
      <c r="E69" s="100"/>
      <c r="F69" s="100"/>
    </row>
    <row r="70" spans="1:6" ht="25.5">
      <c r="A70" s="116"/>
      <c r="B70" s="92"/>
      <c r="C70" s="101" t="s">
        <v>292</v>
      </c>
      <c r="D70" s="66" t="s">
        <v>95</v>
      </c>
      <c r="E70" s="100"/>
      <c r="F70" s="100"/>
    </row>
    <row r="71" spans="1:6" ht="26.25">
      <c r="A71" s="116"/>
      <c r="B71" s="92"/>
      <c r="C71" s="101" t="s">
        <v>293</v>
      </c>
      <c r="D71" s="64" t="s">
        <v>18</v>
      </c>
      <c r="E71" s="100"/>
      <c r="F71" s="100"/>
    </row>
    <row r="72" spans="1:6">
      <c r="A72" s="116"/>
      <c r="B72" s="92"/>
      <c r="C72" s="101" t="s">
        <v>294</v>
      </c>
      <c r="D72" s="64" t="s">
        <v>18</v>
      </c>
      <c r="E72" s="100"/>
      <c r="F72" s="100"/>
    </row>
    <row r="73" spans="1:6" ht="25.5">
      <c r="A73" s="116"/>
      <c r="B73" s="92"/>
      <c r="C73" s="101" t="s">
        <v>295</v>
      </c>
      <c r="D73" s="66" t="s">
        <v>95</v>
      </c>
      <c r="E73" s="100"/>
      <c r="F73" s="100"/>
    </row>
    <row r="74" spans="1:6" ht="25.5">
      <c r="A74" s="116"/>
      <c r="B74" s="92"/>
      <c r="C74" s="101" t="s">
        <v>296</v>
      </c>
      <c r="D74" s="66" t="s">
        <v>95</v>
      </c>
      <c r="E74" s="100"/>
      <c r="F74" s="100"/>
    </row>
    <row r="75" spans="1:6" ht="25.5">
      <c r="A75" s="116"/>
      <c r="B75" s="92"/>
      <c r="C75" s="101" t="s">
        <v>297</v>
      </c>
      <c r="D75" s="66" t="s">
        <v>95</v>
      </c>
      <c r="E75" s="100"/>
      <c r="F75" s="100"/>
    </row>
    <row r="76" spans="1:6" ht="51.75">
      <c r="A76" s="116"/>
      <c r="B76" s="92"/>
      <c r="C76" s="101" t="s">
        <v>298</v>
      </c>
      <c r="D76" s="66" t="s">
        <v>95</v>
      </c>
      <c r="E76" s="100"/>
      <c r="F76" s="100"/>
    </row>
    <row r="77" spans="1:6" ht="39">
      <c r="A77" s="116"/>
      <c r="B77" s="92"/>
      <c r="C77" s="101" t="s">
        <v>299</v>
      </c>
      <c r="D77" s="66" t="s">
        <v>95</v>
      </c>
      <c r="E77" s="100"/>
      <c r="F77" s="100"/>
    </row>
    <row r="78" spans="1:6" ht="26.25">
      <c r="A78" s="116"/>
      <c r="B78" s="92"/>
      <c r="C78" s="101" t="s">
        <v>300</v>
      </c>
      <c r="D78" s="66" t="s">
        <v>95</v>
      </c>
      <c r="E78" s="100"/>
      <c r="F78" s="100"/>
    </row>
    <row r="79" spans="1:6" ht="26.25">
      <c r="A79" s="116"/>
      <c r="B79" s="92"/>
      <c r="C79" s="101" t="s">
        <v>301</v>
      </c>
      <c r="D79" s="66" t="s">
        <v>95</v>
      </c>
      <c r="E79" s="100"/>
      <c r="F79" s="100"/>
    </row>
    <row r="80" spans="1:6" ht="25.5">
      <c r="A80" s="108">
        <v>5</v>
      </c>
      <c r="B80" s="100" t="s">
        <v>24</v>
      </c>
      <c r="C80" s="101" t="s">
        <v>305</v>
      </c>
      <c r="D80" s="66" t="s">
        <v>95</v>
      </c>
      <c r="E80" s="100"/>
      <c r="F80" s="100"/>
    </row>
    <row r="81" spans="1:6" ht="25.5">
      <c r="A81" s="116"/>
      <c r="B81" s="92"/>
      <c r="C81" s="101" t="s">
        <v>306</v>
      </c>
      <c r="D81" s="66" t="s">
        <v>95</v>
      </c>
      <c r="E81" s="100"/>
      <c r="F81" s="100"/>
    </row>
    <row r="82" spans="1:6" ht="25.5">
      <c r="A82" s="116"/>
      <c r="B82" s="92"/>
      <c r="C82" s="101" t="s">
        <v>307</v>
      </c>
      <c r="D82" s="66" t="s">
        <v>95</v>
      </c>
      <c r="E82" s="100"/>
      <c r="F82" s="100"/>
    </row>
    <row r="83" spans="1:6" ht="25.5">
      <c r="A83" s="116"/>
      <c r="B83" s="92"/>
      <c r="C83" s="101" t="s">
        <v>308</v>
      </c>
      <c r="D83" s="66" t="s">
        <v>95</v>
      </c>
      <c r="E83" s="100"/>
      <c r="F83" s="100"/>
    </row>
    <row r="84" spans="1:6" ht="25.5">
      <c r="A84" s="116"/>
      <c r="B84" s="92"/>
      <c r="C84" s="101" t="s">
        <v>309</v>
      </c>
      <c r="D84" s="66" t="s">
        <v>95</v>
      </c>
      <c r="E84" s="100"/>
      <c r="F84" s="100"/>
    </row>
    <row r="85" spans="1:6" ht="25.5">
      <c r="A85" s="116"/>
      <c r="B85" s="92"/>
      <c r="C85" s="101" t="s">
        <v>310</v>
      </c>
      <c r="D85" s="66" t="s">
        <v>95</v>
      </c>
      <c r="E85" s="100"/>
      <c r="F85" s="100"/>
    </row>
    <row r="86" spans="1:6" ht="25.5">
      <c r="A86" s="116"/>
      <c r="B86" s="92"/>
      <c r="C86" s="101" t="s">
        <v>311</v>
      </c>
      <c r="D86" s="66" t="s">
        <v>95</v>
      </c>
      <c r="E86" s="100"/>
      <c r="F86" s="100"/>
    </row>
    <row r="87" spans="1:6" ht="25.5">
      <c r="A87" s="116"/>
      <c r="B87" s="92"/>
      <c r="C87" s="101" t="s">
        <v>312</v>
      </c>
      <c r="D87" s="66" t="s">
        <v>95</v>
      </c>
      <c r="E87" s="100"/>
      <c r="F87" s="100"/>
    </row>
    <row r="88" spans="1:6" ht="39">
      <c r="A88" s="116"/>
      <c r="B88" s="92"/>
      <c r="C88" s="101" t="s">
        <v>323</v>
      </c>
      <c r="D88" s="66" t="s">
        <v>95</v>
      </c>
      <c r="E88" s="100"/>
      <c r="F88" s="100"/>
    </row>
    <row r="89" spans="1:6" ht="25.5">
      <c r="A89" s="116"/>
      <c r="B89" s="92"/>
      <c r="C89" s="101" t="s">
        <v>313</v>
      </c>
      <c r="D89" s="66" t="s">
        <v>95</v>
      </c>
      <c r="E89" s="100"/>
      <c r="F89" s="100"/>
    </row>
    <row r="90" spans="1:6" ht="26.25">
      <c r="A90" s="116"/>
      <c r="B90" s="92"/>
      <c r="C90" s="101" t="s">
        <v>314</v>
      </c>
      <c r="D90" s="66" t="s">
        <v>95</v>
      </c>
      <c r="E90" s="100"/>
      <c r="F90" s="100"/>
    </row>
    <row r="91" spans="1:6" ht="25.5">
      <c r="A91" s="116"/>
      <c r="B91" s="92"/>
      <c r="C91" s="101" t="s">
        <v>315</v>
      </c>
      <c r="D91" s="66" t="s">
        <v>95</v>
      </c>
      <c r="E91" s="100"/>
      <c r="F91" s="100"/>
    </row>
    <row r="92" spans="1:6" ht="26.25">
      <c r="A92" s="116"/>
      <c r="B92" s="92"/>
      <c r="C92" s="101" t="s">
        <v>316</v>
      </c>
      <c r="D92" s="66" t="s">
        <v>95</v>
      </c>
      <c r="E92" s="100"/>
      <c r="F92" s="100"/>
    </row>
    <row r="93" spans="1:6" ht="25.5">
      <c r="A93" s="116"/>
      <c r="B93" s="92"/>
      <c r="C93" s="101" t="s">
        <v>317</v>
      </c>
      <c r="D93" s="66" t="s">
        <v>95</v>
      </c>
      <c r="E93" s="100"/>
      <c r="F93" s="100"/>
    </row>
    <row r="94" spans="1:6" ht="26.25">
      <c r="A94" s="116"/>
      <c r="B94" s="92"/>
      <c r="C94" s="101" t="s">
        <v>318</v>
      </c>
      <c r="D94" s="66" t="s">
        <v>95</v>
      </c>
      <c r="E94" s="100"/>
      <c r="F94" s="100"/>
    </row>
    <row r="95" spans="1:6" ht="26.25">
      <c r="A95" s="116"/>
      <c r="B95" s="92"/>
      <c r="C95" s="101" t="s">
        <v>319</v>
      </c>
      <c r="D95" s="66" t="s">
        <v>95</v>
      </c>
      <c r="E95" s="100"/>
      <c r="F95" s="100"/>
    </row>
    <row r="96" spans="1:6" ht="51.75">
      <c r="A96" s="116"/>
      <c r="B96" s="92"/>
      <c r="C96" s="101" t="s">
        <v>320</v>
      </c>
      <c r="D96" s="66" t="s">
        <v>95</v>
      </c>
      <c r="E96" s="100"/>
      <c r="F96" s="100"/>
    </row>
    <row r="97" spans="1:6" ht="26.25">
      <c r="A97" s="116"/>
      <c r="B97" s="92"/>
      <c r="C97" s="101" t="s">
        <v>321</v>
      </c>
      <c r="D97" s="66" t="s">
        <v>95</v>
      </c>
      <c r="E97" s="100"/>
      <c r="F97" s="100"/>
    </row>
    <row r="98" spans="1:6" ht="26.25">
      <c r="A98" s="116"/>
      <c r="B98" s="92"/>
      <c r="C98" s="101" t="s">
        <v>322</v>
      </c>
      <c r="D98" s="66" t="s">
        <v>95</v>
      </c>
      <c r="E98" s="100"/>
      <c r="F98" s="100"/>
    </row>
    <row r="99" spans="1:6" ht="26.25">
      <c r="A99" s="108">
        <v>6</v>
      </c>
      <c r="B99" s="101" t="s">
        <v>324</v>
      </c>
      <c r="C99" s="101" t="s">
        <v>325</v>
      </c>
      <c r="D99" s="66" t="s">
        <v>95</v>
      </c>
      <c r="E99" s="100"/>
      <c r="F99" s="100"/>
    </row>
    <row r="100" spans="1:6" ht="25.5">
      <c r="A100" s="116"/>
      <c r="B100" s="96"/>
      <c r="C100" s="101" t="s">
        <v>340</v>
      </c>
      <c r="D100" s="66" t="s">
        <v>95</v>
      </c>
      <c r="E100" s="100"/>
      <c r="F100" s="100"/>
    </row>
    <row r="101" spans="1:6">
      <c r="A101" s="108">
        <v>7</v>
      </c>
      <c r="B101" s="101" t="s">
        <v>337</v>
      </c>
      <c r="C101" s="101" t="s">
        <v>326</v>
      </c>
      <c r="D101" s="64" t="s">
        <v>18</v>
      </c>
      <c r="E101" s="100"/>
      <c r="F101" s="100"/>
    </row>
    <row r="102" spans="1:6">
      <c r="A102" s="116"/>
      <c r="B102" s="96"/>
      <c r="C102" s="101" t="s">
        <v>327</v>
      </c>
      <c r="D102" s="64" t="s">
        <v>18</v>
      </c>
      <c r="E102" s="100"/>
      <c r="F102" s="100"/>
    </row>
    <row r="103" spans="1:6">
      <c r="A103" s="116"/>
      <c r="B103" s="96"/>
      <c r="C103" s="101" t="s">
        <v>328</v>
      </c>
      <c r="D103" s="64" t="s">
        <v>18</v>
      </c>
      <c r="E103" s="100"/>
      <c r="F103" s="100"/>
    </row>
    <row r="104" spans="1:6" ht="25.5">
      <c r="A104" s="116"/>
      <c r="B104" s="96"/>
      <c r="C104" s="101" t="s">
        <v>283</v>
      </c>
      <c r="D104" s="66" t="s">
        <v>95</v>
      </c>
      <c r="E104" s="100"/>
      <c r="F104" s="100"/>
    </row>
    <row r="105" spans="1:6">
      <c r="A105" s="108">
        <v>8</v>
      </c>
      <c r="B105" s="101" t="s">
        <v>338</v>
      </c>
      <c r="C105" s="101" t="s">
        <v>329</v>
      </c>
      <c r="D105" s="64" t="s">
        <v>18</v>
      </c>
      <c r="E105" s="100"/>
      <c r="F105" s="100"/>
    </row>
    <row r="106" spans="1:6">
      <c r="A106" s="116"/>
      <c r="B106" s="96"/>
      <c r="C106" s="101" t="s">
        <v>330</v>
      </c>
      <c r="D106" s="64" t="s">
        <v>18</v>
      </c>
      <c r="E106" s="100"/>
      <c r="F106" s="100"/>
    </row>
    <row r="107" spans="1:6">
      <c r="A107" s="116"/>
      <c r="B107" s="96"/>
      <c r="C107" s="101" t="s">
        <v>331</v>
      </c>
      <c r="D107" s="64" t="s">
        <v>18</v>
      </c>
      <c r="E107" s="100"/>
      <c r="F107" s="100"/>
    </row>
    <row r="108" spans="1:6">
      <c r="A108" s="116"/>
      <c r="B108" s="96"/>
      <c r="C108" s="101" t="s">
        <v>332</v>
      </c>
      <c r="D108" s="64" t="s">
        <v>18</v>
      </c>
      <c r="E108" s="100"/>
      <c r="F108" s="100"/>
    </row>
    <row r="109" spans="1:6" ht="26.25">
      <c r="A109" s="108">
        <v>9</v>
      </c>
      <c r="B109" s="101" t="s">
        <v>339</v>
      </c>
      <c r="C109" s="101" t="s">
        <v>329</v>
      </c>
      <c r="D109" s="64" t="s">
        <v>18</v>
      </c>
      <c r="E109" s="100"/>
      <c r="F109" s="100"/>
    </row>
    <row r="110" spans="1:6">
      <c r="A110" s="116"/>
      <c r="B110" s="96"/>
      <c r="C110" s="101" t="s">
        <v>333</v>
      </c>
      <c r="D110" s="64" t="s">
        <v>18</v>
      </c>
      <c r="E110" s="100"/>
      <c r="F110" s="100"/>
    </row>
    <row r="111" spans="1:6">
      <c r="A111" s="116"/>
      <c r="B111" s="96"/>
      <c r="C111" s="101" t="s">
        <v>334</v>
      </c>
      <c r="D111" s="64" t="s">
        <v>18</v>
      </c>
      <c r="E111" s="100"/>
      <c r="F111" s="100"/>
    </row>
    <row r="112" spans="1:6" ht="25.5">
      <c r="A112" s="116"/>
      <c r="B112" s="96"/>
      <c r="C112" s="101" t="s">
        <v>283</v>
      </c>
      <c r="D112" s="66" t="s">
        <v>95</v>
      </c>
      <c r="E112" s="100"/>
      <c r="F112" s="100"/>
    </row>
    <row r="113" spans="1:6">
      <c r="A113" s="116"/>
      <c r="B113" s="96"/>
      <c r="C113" s="101" t="s">
        <v>335</v>
      </c>
      <c r="D113" s="64" t="s">
        <v>18</v>
      </c>
      <c r="E113" s="100"/>
      <c r="F113" s="100"/>
    </row>
    <row r="114" spans="1:6">
      <c r="A114" s="116"/>
      <c r="B114" s="96"/>
      <c r="C114" s="101" t="s">
        <v>336</v>
      </c>
      <c r="D114" s="64" t="s">
        <v>18</v>
      </c>
      <c r="E114" s="100"/>
      <c r="F114" s="100"/>
    </row>
    <row r="115" spans="1:6" ht="38.25">
      <c r="A115" s="108">
        <v>10</v>
      </c>
      <c r="B115" s="101" t="s">
        <v>377</v>
      </c>
      <c r="C115" s="52" t="s">
        <v>376</v>
      </c>
      <c r="D115" s="66" t="s">
        <v>95</v>
      </c>
      <c r="E115" s="100"/>
      <c r="F115" s="100"/>
    </row>
    <row r="116" spans="1:6" ht="38.25">
      <c r="A116" s="161"/>
      <c r="B116" s="162"/>
      <c r="C116" s="52" t="s">
        <v>375</v>
      </c>
      <c r="D116" s="66" t="s">
        <v>95</v>
      </c>
      <c r="E116" s="100"/>
      <c r="F116" s="100"/>
    </row>
    <row r="117" spans="1:6" ht="25.5">
      <c r="A117" s="163"/>
      <c r="B117" s="164"/>
      <c r="C117" s="52" t="s">
        <v>378</v>
      </c>
      <c r="D117" s="66" t="s">
        <v>95</v>
      </c>
      <c r="E117" s="100"/>
      <c r="F117" s="100"/>
    </row>
    <row r="118" spans="1:6" ht="25.5">
      <c r="A118" s="108">
        <v>10</v>
      </c>
      <c r="B118" s="100" t="s">
        <v>341</v>
      </c>
      <c r="C118" s="52" t="s">
        <v>342</v>
      </c>
      <c r="D118" s="66" t="s">
        <v>95</v>
      </c>
      <c r="E118" s="100"/>
      <c r="F118" s="100"/>
    </row>
    <row r="119" spans="1:6" ht="25.5">
      <c r="A119" s="117"/>
      <c r="B119" s="92"/>
      <c r="C119" s="52" t="s">
        <v>343</v>
      </c>
      <c r="D119" s="66" t="s">
        <v>95</v>
      </c>
      <c r="E119" s="100"/>
      <c r="F119" s="100"/>
    </row>
    <row r="120" spans="1:6" ht="25.5">
      <c r="A120" s="117"/>
      <c r="B120" s="92"/>
      <c r="C120" s="52" t="s">
        <v>344</v>
      </c>
      <c r="D120" s="66" t="s">
        <v>95</v>
      </c>
      <c r="E120" s="100"/>
      <c r="F120" s="100"/>
    </row>
    <row r="121" spans="1:6" ht="25.5">
      <c r="A121" s="117"/>
      <c r="B121" s="92"/>
      <c r="C121" s="52" t="s">
        <v>347</v>
      </c>
      <c r="D121" s="64" t="s">
        <v>18</v>
      </c>
      <c r="E121" s="100"/>
      <c r="F121" s="100"/>
    </row>
    <row r="122" spans="1:6" ht="25.5">
      <c r="A122" s="117"/>
      <c r="B122" s="92"/>
      <c r="C122" s="52" t="s">
        <v>345</v>
      </c>
      <c r="D122" s="66" t="s">
        <v>95</v>
      </c>
      <c r="E122" s="100"/>
      <c r="F122" s="100"/>
    </row>
    <row r="123" spans="1:6" ht="51">
      <c r="A123" s="117"/>
      <c r="B123" s="92"/>
      <c r="C123" s="52" t="s">
        <v>346</v>
      </c>
      <c r="D123" s="66" t="s">
        <v>95</v>
      </c>
      <c r="E123" s="100"/>
      <c r="F123" s="100"/>
    </row>
    <row r="124" spans="1:6" ht="38.25">
      <c r="A124" s="117"/>
      <c r="B124" s="92"/>
      <c r="C124" s="52" t="s">
        <v>350</v>
      </c>
      <c r="D124" s="66" t="s">
        <v>95</v>
      </c>
      <c r="E124" s="100"/>
      <c r="F124" s="100"/>
    </row>
    <row r="125" spans="1:6" ht="102">
      <c r="A125" s="118"/>
      <c r="B125" s="119"/>
      <c r="C125" s="102" t="s">
        <v>348</v>
      </c>
      <c r="D125" s="67" t="s">
        <v>19</v>
      </c>
      <c r="E125" s="43"/>
      <c r="F125" s="68" t="s">
        <v>105</v>
      </c>
    </row>
    <row r="126" spans="1:6">
      <c r="A126" s="149" t="s">
        <v>230</v>
      </c>
      <c r="B126" s="149"/>
      <c r="C126" s="150"/>
      <c r="D126" s="150"/>
      <c r="E126" s="65"/>
      <c r="F126" s="65"/>
    </row>
    <row r="127" spans="1:6">
      <c r="A127" s="86"/>
      <c r="B127" s="87"/>
      <c r="C127" s="87"/>
      <c r="D127" s="87"/>
      <c r="E127" s="87"/>
      <c r="F127" s="88"/>
    </row>
  </sheetData>
  <mergeCells count="6">
    <mergeCell ref="A126:D126"/>
    <mergeCell ref="C4:D4"/>
    <mergeCell ref="A11:G11"/>
    <mergeCell ref="A13:B13"/>
    <mergeCell ref="A14:B14"/>
    <mergeCell ref="A18:C1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87671-CDE2-408C-B649-EF951C1263A9}">
  <dimension ref="A1:I23"/>
  <sheetViews>
    <sheetView topLeftCell="A10" workbookViewId="0">
      <selection activeCell="G21" sqref="G21"/>
    </sheetView>
  </sheetViews>
  <sheetFormatPr defaultRowHeight="15"/>
  <cols>
    <col min="2" max="2" width="19.7109375" customWidth="1"/>
    <col min="3" max="3" width="47.5703125" customWidth="1"/>
    <col min="4" max="4" width="18.7109375" customWidth="1"/>
    <col min="5" max="5" width="18.85546875" customWidth="1"/>
    <col min="7" max="7" width="12.28515625" customWidth="1"/>
    <col min="8" max="8" width="13.140625" customWidth="1"/>
    <col min="9" max="9" width="13.5703125" customWidth="1"/>
  </cols>
  <sheetData>
    <row r="1" spans="1:9">
      <c r="C1" s="122" t="s">
        <v>357</v>
      </c>
    </row>
    <row r="2" spans="1:9" ht="59.25" customHeight="1">
      <c r="C2" s="122"/>
    </row>
    <row r="3" spans="1:9">
      <c r="B3" s="26" t="s">
        <v>22</v>
      </c>
      <c r="E3" s="26" t="s">
        <v>44</v>
      </c>
    </row>
    <row r="4" spans="1:9">
      <c r="C4" s="142" t="s">
        <v>21</v>
      </c>
      <c r="D4" s="142"/>
    </row>
    <row r="5" spans="1:9">
      <c r="C5" s="27"/>
      <c r="D5" s="27"/>
    </row>
    <row r="7" spans="1:9">
      <c r="A7" s="18"/>
      <c r="B7" s="2" t="s">
        <v>32</v>
      </c>
      <c r="C7" s="18"/>
      <c r="D7" s="18"/>
      <c r="E7" s="18"/>
      <c r="F7" s="18"/>
      <c r="G7" s="18"/>
    </row>
    <row r="8" spans="1:9" ht="51">
      <c r="A8" s="3" t="s">
        <v>0</v>
      </c>
      <c r="B8" s="20" t="s">
        <v>1</v>
      </c>
      <c r="C8" s="20" t="s">
        <v>2</v>
      </c>
      <c r="D8" s="20" t="s">
        <v>23</v>
      </c>
      <c r="E8" s="20" t="s">
        <v>20</v>
      </c>
      <c r="F8" s="20" t="s">
        <v>3</v>
      </c>
      <c r="G8" s="4" t="s">
        <v>4</v>
      </c>
      <c r="H8" s="20" t="s">
        <v>5</v>
      </c>
      <c r="I8" s="20" t="s">
        <v>6</v>
      </c>
    </row>
    <row r="9" spans="1:9">
      <c r="A9" s="24">
        <v>1</v>
      </c>
      <c r="B9" s="15">
        <v>2</v>
      </c>
      <c r="C9" s="15">
        <v>3</v>
      </c>
      <c r="D9" s="24">
        <v>4</v>
      </c>
      <c r="E9" s="24">
        <v>5</v>
      </c>
      <c r="F9" s="24">
        <v>6</v>
      </c>
      <c r="G9" s="16" t="s">
        <v>7</v>
      </c>
      <c r="H9" s="24">
        <v>8</v>
      </c>
      <c r="I9" s="24">
        <v>9</v>
      </c>
    </row>
    <row r="10" spans="1:9" s="38" customFormat="1" ht="51">
      <c r="A10" s="5" t="s">
        <v>8</v>
      </c>
      <c r="B10" s="40" t="s">
        <v>33</v>
      </c>
      <c r="C10" s="6" t="s">
        <v>9</v>
      </c>
      <c r="D10" s="5">
        <v>3</v>
      </c>
      <c r="E10" s="21"/>
      <c r="F10" s="7"/>
      <c r="G10" s="17">
        <f>E10*1.23</f>
        <v>0</v>
      </c>
      <c r="H10" s="22">
        <f>D10*E10</f>
        <v>0</v>
      </c>
      <c r="I10" s="21">
        <f>D10*G10</f>
        <v>0</v>
      </c>
    </row>
    <row r="11" spans="1:9">
      <c r="A11" s="143" t="s">
        <v>10</v>
      </c>
      <c r="B11" s="143"/>
      <c r="C11" s="143"/>
      <c r="D11" s="143"/>
      <c r="E11" s="143"/>
      <c r="F11" s="143"/>
      <c r="G11" s="143"/>
      <c r="H11" s="23">
        <f>SUM(H10)</f>
        <v>0</v>
      </c>
      <c r="I11" s="23">
        <f>SUM(I10)</f>
        <v>0</v>
      </c>
    </row>
    <row r="12" spans="1:9">
      <c r="A12" s="8"/>
      <c r="B12" s="8"/>
      <c r="C12" s="8"/>
      <c r="D12" s="8"/>
      <c r="E12" s="8"/>
      <c r="F12" s="8"/>
      <c r="G12" s="8"/>
    </row>
    <row r="13" spans="1:9">
      <c r="A13" s="144" t="s">
        <v>11</v>
      </c>
      <c r="B13" s="144"/>
      <c r="C13" s="18"/>
      <c r="D13" s="18"/>
      <c r="E13" s="18"/>
      <c r="F13" s="18"/>
      <c r="G13" s="18"/>
    </row>
    <row r="14" spans="1:9">
      <c r="A14" s="145" t="s">
        <v>12</v>
      </c>
      <c r="B14" s="145"/>
      <c r="C14" s="18"/>
      <c r="D14" s="18"/>
      <c r="E14" s="18"/>
      <c r="F14" s="18"/>
      <c r="G14" s="18"/>
    </row>
    <row r="16" spans="1:9" ht="38.25">
      <c r="A16" s="3" t="s">
        <v>13</v>
      </c>
      <c r="B16" s="3" t="s">
        <v>14</v>
      </c>
      <c r="C16" s="3" t="s">
        <v>15</v>
      </c>
      <c r="D16" s="3" t="s">
        <v>16</v>
      </c>
      <c r="E16" s="20" t="s">
        <v>125</v>
      </c>
      <c r="F16" s="18"/>
      <c r="G16" s="18"/>
    </row>
    <row r="17" spans="1:7">
      <c r="A17" s="10">
        <v>1</v>
      </c>
      <c r="B17" s="10">
        <v>2</v>
      </c>
      <c r="C17" s="10">
        <v>3</v>
      </c>
      <c r="D17" s="10">
        <v>4</v>
      </c>
      <c r="E17" s="25">
        <v>5</v>
      </c>
      <c r="F17" s="18"/>
      <c r="G17" s="18"/>
    </row>
    <row r="18" spans="1:7" ht="25.5">
      <c r="A18" s="156" t="s">
        <v>94</v>
      </c>
      <c r="B18" s="157"/>
      <c r="C18" s="158"/>
      <c r="D18" s="41" t="s">
        <v>95</v>
      </c>
      <c r="E18" s="25"/>
      <c r="F18" s="18"/>
      <c r="G18" s="18"/>
    </row>
    <row r="19" spans="1:7" ht="24.75" customHeight="1">
      <c r="A19" s="1">
        <v>1</v>
      </c>
      <c r="B19" s="37" t="s">
        <v>17</v>
      </c>
      <c r="C19" s="35"/>
      <c r="D19" s="13" t="s">
        <v>18</v>
      </c>
      <c r="E19" s="33"/>
      <c r="F19" s="19"/>
      <c r="G19" s="18"/>
    </row>
    <row r="20" spans="1:7" ht="38.25">
      <c r="A20" s="11">
        <v>2</v>
      </c>
      <c r="B20" s="12" t="s">
        <v>26</v>
      </c>
      <c r="C20" s="34"/>
      <c r="D20" s="41" t="s">
        <v>95</v>
      </c>
      <c r="E20" s="31"/>
      <c r="F20" s="19"/>
      <c r="G20" s="19"/>
    </row>
    <row r="21" spans="1:7" ht="180.75" customHeight="1">
      <c r="A21" s="1">
        <v>3</v>
      </c>
      <c r="B21" s="12" t="s">
        <v>38</v>
      </c>
      <c r="C21" s="12" t="s">
        <v>39</v>
      </c>
      <c r="D21" s="41" t="s">
        <v>95</v>
      </c>
      <c r="E21" s="31"/>
      <c r="F21" s="19"/>
      <c r="G21" s="19"/>
    </row>
    <row r="22" spans="1:7" ht="72" customHeight="1">
      <c r="A22" s="1">
        <v>4</v>
      </c>
      <c r="B22" s="12" t="s">
        <v>36</v>
      </c>
      <c r="C22" s="12" t="s">
        <v>37</v>
      </c>
      <c r="D22" s="41" t="s">
        <v>95</v>
      </c>
      <c r="E22" s="31"/>
      <c r="F22" s="19"/>
      <c r="G22" s="19"/>
    </row>
    <row r="23" spans="1:7">
      <c r="A23" s="154"/>
      <c r="B23" s="154"/>
      <c r="C23" s="154"/>
      <c r="D23" s="155"/>
      <c r="E23" s="29"/>
      <c r="F23" s="19"/>
      <c r="G23" s="19"/>
    </row>
  </sheetData>
  <mergeCells count="6">
    <mergeCell ref="C4:D4"/>
    <mergeCell ref="A11:G11"/>
    <mergeCell ref="A13:B13"/>
    <mergeCell ref="A14:B14"/>
    <mergeCell ref="A23:D23"/>
    <mergeCell ref="A18:C1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8C1A2-86B5-43F8-9ACB-03AFF32BB2D1}">
  <dimension ref="A1:I24"/>
  <sheetViews>
    <sheetView topLeftCell="A13" workbookViewId="0">
      <selection activeCell="I22" sqref="I22"/>
    </sheetView>
  </sheetViews>
  <sheetFormatPr defaultRowHeight="15"/>
  <cols>
    <col min="2" max="2" width="19.7109375" customWidth="1"/>
    <col min="3" max="3" width="47.5703125" customWidth="1"/>
    <col min="4" max="4" width="18.7109375" customWidth="1"/>
    <col min="5" max="5" width="18.85546875" customWidth="1"/>
    <col min="7" max="7" width="12.28515625" customWidth="1"/>
    <col min="8" max="8" width="13.140625" customWidth="1"/>
    <col min="9" max="9" width="13.5703125" customWidth="1"/>
  </cols>
  <sheetData>
    <row r="1" spans="1:9">
      <c r="C1" s="122" t="s">
        <v>357</v>
      </c>
    </row>
    <row r="2" spans="1:9" ht="60" customHeight="1">
      <c r="C2" s="122"/>
    </row>
    <row r="3" spans="1:9">
      <c r="B3" s="26" t="s">
        <v>22</v>
      </c>
      <c r="E3" s="26" t="s">
        <v>44</v>
      </c>
    </row>
    <row r="4" spans="1:9">
      <c r="C4" s="142" t="s">
        <v>21</v>
      </c>
      <c r="D4" s="142"/>
    </row>
    <row r="5" spans="1:9">
      <c r="C5" s="28"/>
      <c r="D5" s="28"/>
    </row>
    <row r="7" spans="1:9">
      <c r="A7" s="18"/>
      <c r="B7" s="2" t="s">
        <v>358</v>
      </c>
      <c r="C7" s="18"/>
      <c r="D7" s="18"/>
      <c r="E7" s="18"/>
      <c r="F7" s="18"/>
      <c r="G7" s="18"/>
    </row>
    <row r="8" spans="1:9" ht="51">
      <c r="A8" s="3" t="s">
        <v>0</v>
      </c>
      <c r="B8" s="20" t="s">
        <v>1</v>
      </c>
      <c r="C8" s="20" t="s">
        <v>2</v>
      </c>
      <c r="D8" s="20" t="s">
        <v>23</v>
      </c>
      <c r="E8" s="20" t="s">
        <v>20</v>
      </c>
      <c r="F8" s="20" t="s">
        <v>3</v>
      </c>
      <c r="G8" s="4" t="s">
        <v>4</v>
      </c>
      <c r="H8" s="20" t="s">
        <v>5</v>
      </c>
      <c r="I8" s="20" t="s">
        <v>6</v>
      </c>
    </row>
    <row r="9" spans="1:9">
      <c r="A9" s="24">
        <v>1</v>
      </c>
      <c r="B9" s="15">
        <v>2</v>
      </c>
      <c r="C9" s="15">
        <v>3</v>
      </c>
      <c r="D9" s="24">
        <v>4</v>
      </c>
      <c r="E9" s="24">
        <v>5</v>
      </c>
      <c r="F9" s="24">
        <v>6</v>
      </c>
      <c r="G9" s="16" t="s">
        <v>7</v>
      </c>
      <c r="H9" s="24">
        <v>8</v>
      </c>
      <c r="I9" s="24">
        <v>9</v>
      </c>
    </row>
    <row r="10" spans="1:9" ht="26.25">
      <c r="A10" s="5" t="s">
        <v>8</v>
      </c>
      <c r="B10" s="9" t="s">
        <v>359</v>
      </c>
      <c r="C10" s="6" t="s">
        <v>9</v>
      </c>
      <c r="D10" s="5">
        <v>1</v>
      </c>
      <c r="E10" s="21"/>
      <c r="F10" s="7"/>
      <c r="G10" s="17">
        <f>E10*1.08</f>
        <v>0</v>
      </c>
      <c r="H10" s="22">
        <f>D10*E10</f>
        <v>0</v>
      </c>
      <c r="I10" s="21">
        <f>D10*G10</f>
        <v>0</v>
      </c>
    </row>
    <row r="11" spans="1:9">
      <c r="A11" s="143" t="s">
        <v>10</v>
      </c>
      <c r="B11" s="143"/>
      <c r="C11" s="143"/>
      <c r="D11" s="143"/>
      <c r="E11" s="143"/>
      <c r="F11" s="143"/>
      <c r="G11" s="143"/>
      <c r="H11" s="23">
        <f>SUM(H10)</f>
        <v>0</v>
      </c>
      <c r="I11" s="23">
        <f>SUM(I10)</f>
        <v>0</v>
      </c>
    </row>
    <row r="12" spans="1:9">
      <c r="A12" s="8"/>
      <c r="B12" s="8"/>
      <c r="C12" s="8"/>
      <c r="D12" s="8"/>
      <c r="E12" s="8"/>
      <c r="F12" s="8"/>
      <c r="G12" s="8"/>
    </row>
    <row r="13" spans="1:9">
      <c r="A13" s="144" t="s">
        <v>11</v>
      </c>
      <c r="B13" s="144"/>
      <c r="C13" s="18"/>
      <c r="D13" s="18"/>
      <c r="E13" s="18"/>
      <c r="F13" s="18"/>
      <c r="G13" s="18"/>
    </row>
    <row r="14" spans="1:9">
      <c r="A14" s="145" t="s">
        <v>12</v>
      </c>
      <c r="B14" s="145"/>
      <c r="C14" s="18"/>
      <c r="D14" s="18"/>
      <c r="E14" s="18"/>
      <c r="F14" s="18"/>
      <c r="G14" s="18"/>
    </row>
    <row r="16" spans="1:9" ht="38.25">
      <c r="A16" s="3" t="s">
        <v>13</v>
      </c>
      <c r="B16" s="3" t="s">
        <v>14</v>
      </c>
      <c r="C16" s="3" t="s">
        <v>15</v>
      </c>
      <c r="D16" s="3" t="s">
        <v>16</v>
      </c>
      <c r="E16" s="20" t="s">
        <v>125</v>
      </c>
      <c r="F16" s="18"/>
      <c r="G16" s="18"/>
    </row>
    <row r="17" spans="1:7">
      <c r="A17" s="10">
        <v>1</v>
      </c>
      <c r="B17" s="10">
        <v>2</v>
      </c>
      <c r="C17" s="10">
        <v>3</v>
      </c>
      <c r="D17" s="10">
        <v>4</v>
      </c>
      <c r="E17" s="25">
        <v>5</v>
      </c>
      <c r="F17" s="18"/>
      <c r="G17" s="18"/>
    </row>
    <row r="18" spans="1:7" ht="37.5" customHeight="1">
      <c r="A18" s="159" t="s">
        <v>362</v>
      </c>
      <c r="B18" s="157"/>
      <c r="C18" s="158"/>
      <c r="D18" s="41" t="s">
        <v>95</v>
      </c>
      <c r="E18" s="25"/>
      <c r="F18" s="18"/>
      <c r="G18" s="18"/>
    </row>
    <row r="19" spans="1:7" ht="24.75" customHeight="1">
      <c r="A19" s="1">
        <v>1</v>
      </c>
      <c r="B19" s="37" t="s">
        <v>17</v>
      </c>
      <c r="C19" s="35"/>
      <c r="D19" s="13" t="s">
        <v>18</v>
      </c>
      <c r="E19" s="33"/>
      <c r="F19" s="19"/>
      <c r="G19" s="18"/>
    </row>
    <row r="20" spans="1:7" ht="38.25">
      <c r="A20" s="11">
        <v>2</v>
      </c>
      <c r="B20" s="12" t="s">
        <v>26</v>
      </c>
      <c r="C20" s="34"/>
      <c r="D20" s="41" t="s">
        <v>95</v>
      </c>
      <c r="E20" s="31"/>
      <c r="F20" s="19"/>
      <c r="G20" s="19"/>
    </row>
    <row r="21" spans="1:7" ht="38.25">
      <c r="A21" s="11">
        <v>3</v>
      </c>
      <c r="B21" s="12" t="s">
        <v>366</v>
      </c>
      <c r="C21" s="12" t="s">
        <v>368</v>
      </c>
      <c r="D21" s="41"/>
      <c r="E21" s="31"/>
      <c r="F21" s="19"/>
      <c r="G21" s="19"/>
    </row>
    <row r="22" spans="1:7" ht="393" customHeight="1">
      <c r="A22" s="11">
        <v>4</v>
      </c>
      <c r="B22" s="12" t="s">
        <v>40</v>
      </c>
      <c r="C22" s="12" t="s">
        <v>369</v>
      </c>
      <c r="D22" s="41" t="s">
        <v>95</v>
      </c>
      <c r="E22" s="31"/>
      <c r="F22" s="19"/>
      <c r="G22" s="19"/>
    </row>
    <row r="23" spans="1:7" ht="142.5" customHeight="1">
      <c r="A23" s="1">
        <v>5</v>
      </c>
      <c r="B23" s="12" t="s">
        <v>41</v>
      </c>
      <c r="C23" s="12" t="s">
        <v>367</v>
      </c>
      <c r="D23" s="14" t="s">
        <v>19</v>
      </c>
      <c r="E23" s="31"/>
      <c r="F23" s="19"/>
      <c r="G23" s="19"/>
    </row>
    <row r="24" spans="1:7">
      <c r="A24" s="154"/>
      <c r="B24" s="154"/>
      <c r="C24" s="154"/>
      <c r="D24" s="155"/>
      <c r="E24" s="29"/>
      <c r="F24" s="19"/>
      <c r="G24" s="19"/>
    </row>
  </sheetData>
  <mergeCells count="6">
    <mergeCell ref="C4:D4"/>
    <mergeCell ref="A11:G11"/>
    <mergeCell ref="A13:B13"/>
    <mergeCell ref="A14:B14"/>
    <mergeCell ref="A24:D24"/>
    <mergeCell ref="A18:C1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E977F-3894-44AB-A3A2-21E578241792}">
  <dimension ref="A1:I26"/>
  <sheetViews>
    <sheetView topLeftCell="A4" workbookViewId="0">
      <selection activeCell="I28" sqref="I28"/>
    </sheetView>
  </sheetViews>
  <sheetFormatPr defaultRowHeight="15"/>
  <cols>
    <col min="2" max="2" width="19.7109375" customWidth="1"/>
    <col min="3" max="3" width="47.5703125" customWidth="1"/>
    <col min="4" max="4" width="18.7109375" customWidth="1"/>
    <col min="5" max="5" width="18.85546875" customWidth="1"/>
    <col min="7" max="7" width="12.28515625" customWidth="1"/>
    <col min="8" max="8" width="13.140625" customWidth="1"/>
    <col min="9" max="9" width="13.5703125" customWidth="1"/>
  </cols>
  <sheetData>
    <row r="1" spans="1:9">
      <c r="C1" s="122" t="s">
        <v>357</v>
      </c>
    </row>
    <row r="2" spans="1:9" ht="66.75" customHeight="1">
      <c r="C2" s="122"/>
    </row>
    <row r="3" spans="1:9" ht="21.75" customHeight="1">
      <c r="B3" s="26" t="s">
        <v>22</v>
      </c>
      <c r="E3" s="26" t="s">
        <v>44</v>
      </c>
    </row>
    <row r="4" spans="1:9">
      <c r="C4" s="142" t="s">
        <v>21</v>
      </c>
      <c r="D4" s="142"/>
    </row>
    <row r="5" spans="1:9">
      <c r="C5" s="28"/>
      <c r="D5" s="28"/>
    </row>
    <row r="7" spans="1:9">
      <c r="A7" s="18"/>
      <c r="B7" s="2" t="s">
        <v>42</v>
      </c>
      <c r="C7" s="18"/>
      <c r="D7" s="18"/>
      <c r="E7" s="18"/>
      <c r="F7" s="18"/>
      <c r="G7" s="18"/>
    </row>
    <row r="8" spans="1:9" ht="51">
      <c r="A8" s="3" t="s">
        <v>0</v>
      </c>
      <c r="B8" s="20" t="s">
        <v>1</v>
      </c>
      <c r="C8" s="20" t="s">
        <v>2</v>
      </c>
      <c r="D8" s="20" t="s">
        <v>23</v>
      </c>
      <c r="E8" s="20" t="s">
        <v>20</v>
      </c>
      <c r="F8" s="20" t="s">
        <v>3</v>
      </c>
      <c r="G8" s="4" t="s">
        <v>4</v>
      </c>
      <c r="H8" s="20" t="s">
        <v>5</v>
      </c>
      <c r="I8" s="20" t="s">
        <v>6</v>
      </c>
    </row>
    <row r="9" spans="1:9">
      <c r="A9" s="24">
        <v>1</v>
      </c>
      <c r="B9" s="15">
        <v>2</v>
      </c>
      <c r="C9" s="15">
        <v>3</v>
      </c>
      <c r="D9" s="24">
        <v>4</v>
      </c>
      <c r="E9" s="24">
        <v>5</v>
      </c>
      <c r="F9" s="24">
        <v>6</v>
      </c>
      <c r="G9" s="16" t="s">
        <v>7</v>
      </c>
      <c r="H9" s="24">
        <v>8</v>
      </c>
      <c r="I9" s="24">
        <v>9</v>
      </c>
    </row>
    <row r="10" spans="1:9" ht="26.25">
      <c r="A10" s="5" t="s">
        <v>8</v>
      </c>
      <c r="B10" s="9" t="s">
        <v>43</v>
      </c>
      <c r="C10" s="6" t="s">
        <v>9</v>
      </c>
      <c r="D10" s="5">
        <v>1</v>
      </c>
      <c r="E10" s="21"/>
      <c r="F10" s="7"/>
      <c r="G10" s="17">
        <f>E10*1.08</f>
        <v>0</v>
      </c>
      <c r="H10" s="22">
        <f>D10*E10</f>
        <v>0</v>
      </c>
      <c r="I10" s="21">
        <f>D10*G10</f>
        <v>0</v>
      </c>
    </row>
    <row r="11" spans="1:9">
      <c r="A11" s="143" t="s">
        <v>10</v>
      </c>
      <c r="B11" s="143"/>
      <c r="C11" s="143"/>
      <c r="D11" s="143"/>
      <c r="E11" s="143"/>
      <c r="F11" s="143"/>
      <c r="G11" s="143"/>
      <c r="H11" s="23">
        <f>SUM(H10)</f>
        <v>0</v>
      </c>
      <c r="I11" s="23">
        <f>SUM(I10)</f>
        <v>0</v>
      </c>
    </row>
    <row r="12" spans="1:9">
      <c r="A12" s="8"/>
      <c r="B12" s="8"/>
      <c r="C12" s="8"/>
      <c r="D12" s="8"/>
      <c r="E12" s="8"/>
      <c r="F12" s="8"/>
      <c r="G12" s="8"/>
    </row>
    <row r="13" spans="1:9">
      <c r="A13" s="144" t="s">
        <v>11</v>
      </c>
      <c r="B13" s="144"/>
      <c r="C13" s="18"/>
      <c r="D13" s="18"/>
      <c r="E13" s="18"/>
      <c r="F13" s="18"/>
      <c r="G13" s="18"/>
    </row>
    <row r="14" spans="1:9">
      <c r="A14" s="145" t="s">
        <v>12</v>
      </c>
      <c r="B14" s="145"/>
      <c r="C14" s="18"/>
      <c r="D14" s="18"/>
      <c r="E14" s="18"/>
      <c r="F14" s="18"/>
      <c r="G14" s="18"/>
    </row>
    <row r="16" spans="1:9" ht="38.25">
      <c r="A16" s="3" t="s">
        <v>13</v>
      </c>
      <c r="B16" s="3" t="s">
        <v>14</v>
      </c>
      <c r="C16" s="3" t="s">
        <v>15</v>
      </c>
      <c r="D16" s="3" t="s">
        <v>16</v>
      </c>
      <c r="E16" s="20" t="s">
        <v>125</v>
      </c>
      <c r="F16" s="18"/>
      <c r="G16" s="18"/>
    </row>
    <row r="17" spans="1:7">
      <c r="A17" s="10">
        <v>1</v>
      </c>
      <c r="B17" s="10">
        <v>2</v>
      </c>
      <c r="C17" s="10">
        <v>3</v>
      </c>
      <c r="D17" s="10">
        <v>4</v>
      </c>
      <c r="E17" s="25">
        <v>5</v>
      </c>
      <c r="F17" s="18"/>
      <c r="G17" s="18"/>
    </row>
    <row r="18" spans="1:7" ht="25.5">
      <c r="A18" s="156" t="s">
        <v>94</v>
      </c>
      <c r="B18" s="157"/>
      <c r="C18" s="158"/>
      <c r="D18" s="41" t="s">
        <v>95</v>
      </c>
      <c r="E18" s="25"/>
      <c r="F18" s="18"/>
      <c r="G18" s="18"/>
    </row>
    <row r="19" spans="1:7" ht="24.75" customHeight="1">
      <c r="A19" s="1">
        <v>1</v>
      </c>
      <c r="B19" s="37" t="s">
        <v>17</v>
      </c>
      <c r="C19" s="35"/>
      <c r="D19" s="13" t="s">
        <v>18</v>
      </c>
      <c r="E19" s="33"/>
      <c r="F19" s="19"/>
      <c r="G19" s="18"/>
    </row>
    <row r="20" spans="1:7" ht="38.25">
      <c r="A20" s="11">
        <v>2</v>
      </c>
      <c r="B20" s="12" t="s">
        <v>26</v>
      </c>
      <c r="C20" s="34"/>
      <c r="D20" s="41" t="s">
        <v>95</v>
      </c>
      <c r="E20" s="31"/>
      <c r="F20" s="19"/>
      <c r="G20" s="19"/>
    </row>
    <row r="21" spans="1:7" ht="153">
      <c r="A21" s="11">
        <v>3</v>
      </c>
      <c r="B21" s="12" t="s">
        <v>124</v>
      </c>
      <c r="C21" s="12" t="s">
        <v>370</v>
      </c>
      <c r="D21" s="41"/>
      <c r="E21" s="31"/>
      <c r="F21" s="19"/>
      <c r="G21" s="19"/>
    </row>
    <row r="22" spans="1:7" ht="30" customHeight="1">
      <c r="A22" s="11">
        <v>4</v>
      </c>
      <c r="B22" s="12" t="s">
        <v>29</v>
      </c>
      <c r="C22" s="12" t="s">
        <v>45</v>
      </c>
      <c r="D22" s="14" t="s">
        <v>19</v>
      </c>
      <c r="E22" s="31"/>
      <c r="F22" s="19"/>
      <c r="G22" s="19"/>
    </row>
    <row r="23" spans="1:7" ht="30" customHeight="1">
      <c r="A23" s="1">
        <v>5</v>
      </c>
      <c r="B23" s="12" t="s">
        <v>46</v>
      </c>
      <c r="C23" s="12" t="s">
        <v>47</v>
      </c>
      <c r="D23" s="14" t="s">
        <v>19</v>
      </c>
      <c r="E23" s="31"/>
      <c r="F23" s="19"/>
      <c r="G23" s="19"/>
    </row>
    <row r="24" spans="1:7" ht="29.25" customHeight="1">
      <c r="A24" s="11">
        <v>6</v>
      </c>
      <c r="B24" s="12" t="s">
        <v>48</v>
      </c>
      <c r="C24" s="12" t="s">
        <v>49</v>
      </c>
      <c r="D24" s="14" t="s">
        <v>19</v>
      </c>
      <c r="E24" s="31"/>
      <c r="F24" s="19"/>
      <c r="G24" s="19"/>
    </row>
    <row r="25" spans="1:7" ht="25.5">
      <c r="A25" s="1">
        <v>7</v>
      </c>
      <c r="B25" s="12" t="s">
        <v>50</v>
      </c>
      <c r="C25" t="s">
        <v>51</v>
      </c>
      <c r="D25" s="41" t="s">
        <v>95</v>
      </c>
      <c r="E25" s="31"/>
      <c r="F25" s="19"/>
      <c r="G25" s="19"/>
    </row>
    <row r="26" spans="1:7">
      <c r="A26" s="154"/>
      <c r="B26" s="154"/>
      <c r="C26" s="154"/>
      <c r="D26" s="155"/>
      <c r="E26" s="29"/>
      <c r="F26" s="19"/>
      <c r="G26" s="19"/>
    </row>
  </sheetData>
  <mergeCells count="6">
    <mergeCell ref="C4:D4"/>
    <mergeCell ref="A11:G11"/>
    <mergeCell ref="A13:B13"/>
    <mergeCell ref="A14:B14"/>
    <mergeCell ref="A26:D26"/>
    <mergeCell ref="A18:C18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85784-A080-4F59-A473-E2092C2FB6AC}">
  <dimension ref="A1:I23"/>
  <sheetViews>
    <sheetView topLeftCell="A4" workbookViewId="0">
      <selection activeCell="C21" sqref="C21"/>
    </sheetView>
  </sheetViews>
  <sheetFormatPr defaultRowHeight="15"/>
  <cols>
    <col min="2" max="2" width="19.7109375" customWidth="1"/>
    <col min="3" max="3" width="51.85546875" customWidth="1"/>
    <col min="4" max="4" width="18.7109375" customWidth="1"/>
    <col min="5" max="5" width="18.85546875" customWidth="1"/>
    <col min="7" max="7" width="12.28515625" customWidth="1"/>
    <col min="8" max="8" width="13.140625" customWidth="1"/>
    <col min="9" max="9" width="13.5703125" customWidth="1"/>
  </cols>
  <sheetData>
    <row r="1" spans="1:9">
      <c r="C1" s="122" t="s">
        <v>357</v>
      </c>
    </row>
    <row r="2" spans="1:9" ht="60" customHeight="1">
      <c r="C2" s="122"/>
    </row>
    <row r="3" spans="1:9">
      <c r="B3" s="26" t="s">
        <v>22</v>
      </c>
      <c r="E3" s="26" t="s">
        <v>44</v>
      </c>
    </row>
    <row r="4" spans="1:9">
      <c r="C4" s="142" t="s">
        <v>21</v>
      </c>
      <c r="D4" s="142"/>
    </row>
    <row r="5" spans="1:9">
      <c r="C5" s="32"/>
      <c r="D5" s="32"/>
    </row>
    <row r="7" spans="1:9">
      <c r="A7" s="18"/>
      <c r="B7" s="2" t="s">
        <v>361</v>
      </c>
      <c r="C7" s="18"/>
      <c r="D7" s="18"/>
      <c r="E7" s="18"/>
      <c r="F7" s="18"/>
      <c r="G7" s="18"/>
    </row>
    <row r="8" spans="1:9" ht="51">
      <c r="A8" s="3" t="s">
        <v>0</v>
      </c>
      <c r="B8" s="20" t="s">
        <v>1</v>
      </c>
      <c r="C8" s="20" t="s">
        <v>2</v>
      </c>
      <c r="D8" s="20" t="s">
        <v>23</v>
      </c>
      <c r="E8" s="20" t="s">
        <v>20</v>
      </c>
      <c r="F8" s="20" t="s">
        <v>3</v>
      </c>
      <c r="G8" s="4" t="s">
        <v>4</v>
      </c>
      <c r="H8" s="20" t="s">
        <v>5</v>
      </c>
      <c r="I8" s="20" t="s">
        <v>6</v>
      </c>
    </row>
    <row r="9" spans="1:9">
      <c r="A9" s="24">
        <v>1</v>
      </c>
      <c r="B9" s="15">
        <v>2</v>
      </c>
      <c r="C9" s="15">
        <v>3</v>
      </c>
      <c r="D9" s="24">
        <v>4</v>
      </c>
      <c r="E9" s="24">
        <v>5</v>
      </c>
      <c r="F9" s="24">
        <v>6</v>
      </c>
      <c r="G9" s="16" t="s">
        <v>7</v>
      </c>
      <c r="H9" s="24">
        <v>8</v>
      </c>
      <c r="I9" s="24">
        <v>9</v>
      </c>
    </row>
    <row r="10" spans="1:9" s="38" customFormat="1" ht="81.75" customHeight="1">
      <c r="A10" s="5" t="s">
        <v>8</v>
      </c>
      <c r="B10" s="40" t="s">
        <v>360</v>
      </c>
      <c r="C10" s="6" t="s">
        <v>9</v>
      </c>
      <c r="D10" s="5">
        <v>1</v>
      </c>
      <c r="E10" s="21"/>
      <c r="F10" s="7"/>
      <c r="G10" s="17">
        <f>E10*1.23</f>
        <v>0</v>
      </c>
      <c r="H10" s="22">
        <f>D10*E10</f>
        <v>0</v>
      </c>
      <c r="I10" s="21">
        <f>D10*G10</f>
        <v>0</v>
      </c>
    </row>
    <row r="11" spans="1:9">
      <c r="A11" s="143" t="s">
        <v>10</v>
      </c>
      <c r="B11" s="143"/>
      <c r="C11" s="143"/>
      <c r="D11" s="143"/>
      <c r="E11" s="143"/>
      <c r="F11" s="143"/>
      <c r="G11" s="143"/>
      <c r="H11" s="23">
        <f>SUM(H10)</f>
        <v>0</v>
      </c>
      <c r="I11" s="23">
        <f>SUM(I10)</f>
        <v>0</v>
      </c>
    </row>
    <row r="12" spans="1:9">
      <c r="A12" s="8"/>
      <c r="B12" s="8"/>
      <c r="C12" s="8"/>
      <c r="D12" s="8"/>
      <c r="E12" s="8"/>
      <c r="F12" s="8"/>
      <c r="G12" s="8"/>
    </row>
    <row r="13" spans="1:9">
      <c r="A13" s="144" t="s">
        <v>11</v>
      </c>
      <c r="B13" s="144"/>
      <c r="C13" s="18"/>
      <c r="D13" s="18"/>
      <c r="E13" s="18"/>
      <c r="F13" s="18"/>
      <c r="G13" s="18"/>
    </row>
    <row r="14" spans="1:9">
      <c r="A14" s="145" t="s">
        <v>12</v>
      </c>
      <c r="B14" s="145"/>
      <c r="C14" s="18"/>
      <c r="D14" s="18"/>
      <c r="E14" s="18"/>
      <c r="F14" s="18"/>
      <c r="G14" s="18"/>
    </row>
    <row r="16" spans="1:9" ht="38.25">
      <c r="A16" s="3" t="s">
        <v>13</v>
      </c>
      <c r="B16" s="3" t="s">
        <v>14</v>
      </c>
      <c r="C16" s="3" t="s">
        <v>15</v>
      </c>
      <c r="D16" s="3" t="s">
        <v>16</v>
      </c>
      <c r="E16" s="20" t="s">
        <v>125</v>
      </c>
      <c r="F16" s="18"/>
      <c r="G16" s="18"/>
    </row>
    <row r="17" spans="1:7">
      <c r="A17" s="10">
        <v>1</v>
      </c>
      <c r="B17" s="10">
        <v>2</v>
      </c>
      <c r="C17" s="10">
        <v>3</v>
      </c>
      <c r="D17" s="10">
        <v>4</v>
      </c>
      <c r="E17" s="25">
        <v>5</v>
      </c>
      <c r="F17" s="18"/>
      <c r="G17" s="18"/>
    </row>
    <row r="18" spans="1:7" ht="25.5">
      <c r="A18" s="156" t="s">
        <v>94</v>
      </c>
      <c r="B18" s="157"/>
      <c r="C18" s="158"/>
      <c r="D18" s="41" t="s">
        <v>95</v>
      </c>
      <c r="E18" s="25"/>
      <c r="F18" s="18"/>
      <c r="G18" s="18"/>
    </row>
    <row r="19" spans="1:7" ht="24.75" customHeight="1">
      <c r="A19" s="1">
        <v>1</v>
      </c>
      <c r="B19" s="37" t="s">
        <v>17</v>
      </c>
      <c r="C19" s="35"/>
      <c r="D19" s="13" t="s">
        <v>18</v>
      </c>
      <c r="E19" s="33"/>
      <c r="F19" s="19"/>
      <c r="G19" s="18"/>
    </row>
    <row r="20" spans="1:7" ht="38.25">
      <c r="A20" s="11">
        <v>2</v>
      </c>
      <c r="B20" s="12" t="s">
        <v>26</v>
      </c>
      <c r="C20" s="34"/>
      <c r="D20" s="41" t="s">
        <v>95</v>
      </c>
      <c r="E20" s="31"/>
      <c r="F20" s="19"/>
      <c r="G20" s="19"/>
    </row>
    <row r="21" spans="1:7" ht="153" customHeight="1">
      <c r="A21" s="11">
        <v>3</v>
      </c>
      <c r="B21" s="12" t="s">
        <v>53</v>
      </c>
      <c r="C21" s="12" t="s">
        <v>371</v>
      </c>
      <c r="D21" s="41" t="s">
        <v>95</v>
      </c>
      <c r="E21" s="31"/>
      <c r="F21" s="19"/>
      <c r="G21" s="19"/>
    </row>
    <row r="22" spans="1:7" ht="35.25" customHeight="1">
      <c r="A22" s="1">
        <v>4</v>
      </c>
      <c r="B22" s="12" t="s">
        <v>54</v>
      </c>
      <c r="C22" s="12" t="s">
        <v>52</v>
      </c>
      <c r="D22" s="41" t="s">
        <v>95</v>
      </c>
      <c r="E22" s="31"/>
      <c r="F22" s="19"/>
      <c r="G22" s="19"/>
    </row>
    <row r="23" spans="1:7">
      <c r="A23" s="154"/>
      <c r="B23" s="154"/>
      <c r="C23" s="154"/>
      <c r="D23" s="155"/>
      <c r="E23" s="29"/>
      <c r="F23" s="19"/>
      <c r="G23" s="19"/>
    </row>
  </sheetData>
  <mergeCells count="6">
    <mergeCell ref="C4:D4"/>
    <mergeCell ref="A11:G11"/>
    <mergeCell ref="A13:B13"/>
    <mergeCell ref="A14:B14"/>
    <mergeCell ref="A23:D23"/>
    <mergeCell ref="A18:C1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5031F-FA08-408F-AF9C-EBE3F87C142F}">
  <dimension ref="A1:I25"/>
  <sheetViews>
    <sheetView workbookViewId="0">
      <selection activeCell="H22" sqref="H22"/>
    </sheetView>
  </sheetViews>
  <sheetFormatPr defaultRowHeight="15"/>
  <cols>
    <col min="2" max="2" width="20.28515625" customWidth="1"/>
    <col min="3" max="3" width="51.85546875" customWidth="1"/>
    <col min="4" max="4" width="18.7109375" customWidth="1"/>
    <col min="5" max="5" width="18.85546875" customWidth="1"/>
    <col min="7" max="7" width="12.28515625" customWidth="1"/>
    <col min="8" max="8" width="13.140625" customWidth="1"/>
    <col min="9" max="9" width="13.5703125" customWidth="1"/>
  </cols>
  <sheetData>
    <row r="1" spans="1:9">
      <c r="C1" s="122" t="s">
        <v>357</v>
      </c>
    </row>
    <row r="2" spans="1:9" ht="60.75" customHeight="1">
      <c r="C2" s="122"/>
    </row>
    <row r="3" spans="1:9">
      <c r="B3" s="26" t="s">
        <v>22</v>
      </c>
      <c r="E3" s="26" t="s">
        <v>44</v>
      </c>
    </row>
    <row r="4" spans="1:9">
      <c r="C4" s="142" t="s">
        <v>21</v>
      </c>
      <c r="D4" s="142"/>
    </row>
    <row r="5" spans="1:9">
      <c r="C5" s="32"/>
      <c r="D5" s="32"/>
    </row>
    <row r="7" spans="1:9">
      <c r="A7" s="18"/>
      <c r="B7" s="2" t="s">
        <v>55</v>
      </c>
      <c r="C7" s="18"/>
      <c r="D7" s="18"/>
      <c r="E7" s="18"/>
      <c r="F7" s="18"/>
      <c r="G7" s="18"/>
    </row>
    <row r="8" spans="1:9" ht="51">
      <c r="A8" s="3" t="s">
        <v>0</v>
      </c>
      <c r="B8" s="20" t="s">
        <v>1</v>
      </c>
      <c r="C8" s="20" t="s">
        <v>2</v>
      </c>
      <c r="D8" s="20" t="s">
        <v>23</v>
      </c>
      <c r="E8" s="20" t="s">
        <v>20</v>
      </c>
      <c r="F8" s="20" t="s">
        <v>3</v>
      </c>
      <c r="G8" s="4" t="s">
        <v>4</v>
      </c>
      <c r="H8" s="20" t="s">
        <v>5</v>
      </c>
      <c r="I8" s="20" t="s">
        <v>6</v>
      </c>
    </row>
    <row r="9" spans="1:9">
      <c r="A9" s="24">
        <v>1</v>
      </c>
      <c r="B9" s="15">
        <v>2</v>
      </c>
      <c r="C9" s="15">
        <v>3</v>
      </c>
      <c r="D9" s="24">
        <v>4</v>
      </c>
      <c r="E9" s="24">
        <v>5</v>
      </c>
      <c r="F9" s="24">
        <v>6</v>
      </c>
      <c r="G9" s="16" t="s">
        <v>7</v>
      </c>
      <c r="H9" s="24">
        <v>8</v>
      </c>
      <c r="I9" s="24">
        <v>9</v>
      </c>
    </row>
    <row r="10" spans="1:9" s="38" customFormat="1" ht="74.25" customHeight="1">
      <c r="A10" s="5" t="s">
        <v>8</v>
      </c>
      <c r="B10" s="40" t="s">
        <v>56</v>
      </c>
      <c r="C10" s="6" t="s">
        <v>9</v>
      </c>
      <c r="D10" s="5">
        <v>1</v>
      </c>
      <c r="E10" s="21"/>
      <c r="F10" s="7"/>
      <c r="G10" s="17">
        <f>E10*1.08</f>
        <v>0</v>
      </c>
      <c r="H10" s="22">
        <f>E10</f>
        <v>0</v>
      </c>
      <c r="I10" s="21">
        <f>G10</f>
        <v>0</v>
      </c>
    </row>
    <row r="11" spans="1:9">
      <c r="A11" s="143" t="s">
        <v>10</v>
      </c>
      <c r="B11" s="143"/>
      <c r="C11" s="143"/>
      <c r="D11" s="143"/>
      <c r="E11" s="143"/>
      <c r="F11" s="143"/>
      <c r="G11" s="143"/>
      <c r="H11" s="23">
        <f>SUM(H10)</f>
        <v>0</v>
      </c>
      <c r="I11" s="23">
        <f>SUM(I10)</f>
        <v>0</v>
      </c>
    </row>
    <row r="12" spans="1:9">
      <c r="A12" s="8"/>
      <c r="B12" s="8"/>
      <c r="C12" s="8"/>
      <c r="D12" s="8"/>
      <c r="E12" s="8"/>
      <c r="F12" s="8"/>
      <c r="G12" s="8"/>
    </row>
    <row r="13" spans="1:9">
      <c r="A13" s="144" t="s">
        <v>11</v>
      </c>
      <c r="B13" s="144"/>
      <c r="C13" s="18"/>
      <c r="D13" s="18"/>
      <c r="E13" s="18"/>
      <c r="F13" s="18"/>
      <c r="G13" s="18"/>
    </row>
    <row r="14" spans="1:9">
      <c r="A14" s="145" t="s">
        <v>12</v>
      </c>
      <c r="B14" s="145"/>
      <c r="C14" s="18"/>
      <c r="D14" s="18"/>
      <c r="E14" s="18"/>
      <c r="F14" s="18"/>
      <c r="G14" s="18"/>
    </row>
    <row r="16" spans="1:9" ht="38.25">
      <c r="A16" s="3" t="s">
        <v>13</v>
      </c>
      <c r="B16" s="3" t="s">
        <v>14</v>
      </c>
      <c r="C16" s="3" t="s">
        <v>15</v>
      </c>
      <c r="D16" s="3" t="s">
        <v>16</v>
      </c>
      <c r="E16" s="20" t="s">
        <v>125</v>
      </c>
      <c r="F16" s="18"/>
      <c r="G16" s="18"/>
    </row>
    <row r="17" spans="1:7">
      <c r="A17" s="10">
        <v>1</v>
      </c>
      <c r="B17" s="10">
        <v>2</v>
      </c>
      <c r="C17" s="10">
        <v>3</v>
      </c>
      <c r="D17" s="10">
        <v>4</v>
      </c>
      <c r="E17" s="25">
        <v>5</v>
      </c>
      <c r="F17" s="18"/>
      <c r="G17" s="18"/>
    </row>
    <row r="18" spans="1:7" ht="25.5">
      <c r="A18" s="156" t="s">
        <v>94</v>
      </c>
      <c r="B18" s="157"/>
      <c r="C18" s="158"/>
      <c r="D18" s="41" t="s">
        <v>95</v>
      </c>
      <c r="E18" s="25"/>
      <c r="F18" s="18"/>
      <c r="G18" s="18"/>
    </row>
    <row r="19" spans="1:7" ht="24.75" customHeight="1">
      <c r="A19" s="1">
        <v>1</v>
      </c>
      <c r="B19" s="37" t="s">
        <v>17</v>
      </c>
      <c r="C19" s="35"/>
      <c r="D19" s="13" t="s">
        <v>18</v>
      </c>
      <c r="E19" s="33"/>
      <c r="F19" s="19"/>
      <c r="G19" s="18"/>
    </row>
    <row r="20" spans="1:7" ht="38.25">
      <c r="A20" s="11">
        <v>2</v>
      </c>
      <c r="B20" s="12" t="s">
        <v>26</v>
      </c>
      <c r="C20" s="34"/>
      <c r="D20" s="41" t="s">
        <v>95</v>
      </c>
      <c r="E20" s="31"/>
      <c r="F20" s="19"/>
      <c r="G20" s="19"/>
    </row>
    <row r="21" spans="1:7">
      <c r="A21" s="11">
        <v>3</v>
      </c>
      <c r="B21" s="12" t="s">
        <v>36</v>
      </c>
      <c r="C21" s="34" t="s">
        <v>57</v>
      </c>
      <c r="D21" s="14"/>
      <c r="E21" s="31"/>
      <c r="F21" s="19"/>
      <c r="G21" s="19"/>
    </row>
    <row r="22" spans="1:7" ht="88.5" customHeight="1">
      <c r="A22" s="11">
        <v>3</v>
      </c>
      <c r="B22" s="12" t="s">
        <v>24</v>
      </c>
      <c r="C22" s="12" t="s">
        <v>372</v>
      </c>
      <c r="D22" s="41" t="s">
        <v>95</v>
      </c>
      <c r="E22" s="31"/>
      <c r="F22" s="19"/>
      <c r="G22" s="19"/>
    </row>
    <row r="23" spans="1:7" ht="41.25" customHeight="1">
      <c r="A23" s="1">
        <v>4</v>
      </c>
      <c r="B23" s="12" t="s">
        <v>58</v>
      </c>
      <c r="C23" s="12" t="s">
        <v>373</v>
      </c>
      <c r="D23" s="14" t="s">
        <v>19</v>
      </c>
      <c r="E23" s="31"/>
      <c r="F23" s="19"/>
      <c r="G23" s="19"/>
    </row>
    <row r="24" spans="1:7" ht="76.5" customHeight="1">
      <c r="A24" s="11">
        <v>5</v>
      </c>
      <c r="B24" s="12" t="s">
        <v>59</v>
      </c>
      <c r="C24" s="12" t="s">
        <v>90</v>
      </c>
      <c r="D24" s="41" t="s">
        <v>95</v>
      </c>
      <c r="E24" s="31"/>
      <c r="F24" s="19"/>
      <c r="G24" s="19"/>
    </row>
    <row r="25" spans="1:7">
      <c r="A25" s="154"/>
      <c r="B25" s="160"/>
      <c r="C25" s="154"/>
      <c r="D25" s="155"/>
      <c r="E25" s="29"/>
      <c r="F25" s="19"/>
      <c r="G25" s="19"/>
    </row>
  </sheetData>
  <mergeCells count="6">
    <mergeCell ref="C4:D4"/>
    <mergeCell ref="A11:G11"/>
    <mergeCell ref="A13:B13"/>
    <mergeCell ref="A14:B14"/>
    <mergeCell ref="A25:D25"/>
    <mergeCell ref="A18:C1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B8459-F59A-4C31-A44C-E4D9964644BD}">
  <dimension ref="A1:I27"/>
  <sheetViews>
    <sheetView topLeftCell="A4" workbookViewId="0">
      <selection activeCell="C2" sqref="C2"/>
    </sheetView>
  </sheetViews>
  <sheetFormatPr defaultRowHeight="15"/>
  <cols>
    <col min="2" max="2" width="19.7109375" customWidth="1"/>
    <col min="3" max="3" width="51.85546875" customWidth="1"/>
    <col min="4" max="4" width="18.7109375" customWidth="1"/>
    <col min="5" max="5" width="18.85546875" customWidth="1"/>
    <col min="7" max="7" width="12.28515625" customWidth="1"/>
    <col min="8" max="8" width="13.140625" customWidth="1"/>
    <col min="9" max="9" width="13.5703125" customWidth="1"/>
  </cols>
  <sheetData>
    <row r="1" spans="1:9">
      <c r="C1" s="122" t="s">
        <v>357</v>
      </c>
    </row>
    <row r="2" spans="1:9" ht="60" customHeight="1">
      <c r="C2" s="122"/>
    </row>
    <row r="3" spans="1:9">
      <c r="B3" s="26" t="s">
        <v>22</v>
      </c>
      <c r="E3" s="26" t="s">
        <v>44</v>
      </c>
    </row>
    <row r="4" spans="1:9">
      <c r="C4" s="142" t="s">
        <v>21</v>
      </c>
      <c r="D4" s="142"/>
    </row>
    <row r="5" spans="1:9">
      <c r="C5" s="32"/>
      <c r="D5" s="32"/>
    </row>
    <row r="7" spans="1:9">
      <c r="A7" s="18"/>
      <c r="B7" s="2" t="s">
        <v>60</v>
      </c>
      <c r="C7" s="18"/>
      <c r="D7" s="18"/>
      <c r="E7" s="18"/>
      <c r="F7" s="18"/>
      <c r="G7" s="18"/>
    </row>
    <row r="8" spans="1:9" ht="51">
      <c r="A8" s="3" t="s">
        <v>0</v>
      </c>
      <c r="B8" s="20" t="s">
        <v>1</v>
      </c>
      <c r="C8" s="20" t="s">
        <v>2</v>
      </c>
      <c r="D8" s="20" t="s">
        <v>23</v>
      </c>
      <c r="E8" s="20" t="s">
        <v>20</v>
      </c>
      <c r="F8" s="20" t="s">
        <v>3</v>
      </c>
      <c r="G8" s="4" t="s">
        <v>4</v>
      </c>
      <c r="H8" s="20" t="s">
        <v>5</v>
      </c>
      <c r="I8" s="20" t="s">
        <v>6</v>
      </c>
    </row>
    <row r="9" spans="1:9">
      <c r="A9" s="24">
        <v>1</v>
      </c>
      <c r="B9" s="15">
        <v>2</v>
      </c>
      <c r="C9" s="15">
        <v>3</v>
      </c>
      <c r="D9" s="24">
        <v>4</v>
      </c>
      <c r="E9" s="24">
        <v>5</v>
      </c>
      <c r="F9" s="24">
        <v>6</v>
      </c>
      <c r="G9" s="16" t="s">
        <v>7</v>
      </c>
      <c r="H9" s="24">
        <v>8</v>
      </c>
      <c r="I9" s="24">
        <v>9</v>
      </c>
    </row>
    <row r="10" spans="1:9" ht="34.5" customHeight="1">
      <c r="A10" s="5" t="s">
        <v>8</v>
      </c>
      <c r="B10" s="9" t="s">
        <v>61</v>
      </c>
      <c r="C10" s="6" t="s">
        <v>9</v>
      </c>
      <c r="D10" s="5">
        <v>1</v>
      </c>
      <c r="E10" s="21"/>
      <c r="F10" s="7"/>
      <c r="G10" s="17">
        <f>E10*1.23</f>
        <v>0</v>
      </c>
      <c r="H10" s="22">
        <f>D10*E10</f>
        <v>0</v>
      </c>
      <c r="I10" s="21">
        <f>H10*1.23</f>
        <v>0</v>
      </c>
    </row>
    <row r="11" spans="1:9">
      <c r="A11" s="143" t="s">
        <v>10</v>
      </c>
      <c r="B11" s="143"/>
      <c r="C11" s="143"/>
      <c r="D11" s="143"/>
      <c r="E11" s="143"/>
      <c r="F11" s="143"/>
      <c r="G11" s="143"/>
      <c r="H11" s="23">
        <f>SUM(H10)</f>
        <v>0</v>
      </c>
      <c r="I11" s="23">
        <f>SUM(I10)</f>
        <v>0</v>
      </c>
    </row>
    <row r="12" spans="1:9">
      <c r="A12" s="8"/>
      <c r="B12" s="8"/>
      <c r="C12" s="8"/>
      <c r="D12" s="8"/>
      <c r="E12" s="8"/>
      <c r="F12" s="8"/>
      <c r="G12" s="8"/>
    </row>
    <row r="13" spans="1:9">
      <c r="A13" s="144" t="s">
        <v>11</v>
      </c>
      <c r="B13" s="144"/>
      <c r="C13" s="18"/>
      <c r="D13" s="18"/>
      <c r="E13" s="18"/>
      <c r="F13" s="18"/>
      <c r="G13" s="18"/>
    </row>
    <row r="14" spans="1:9">
      <c r="A14" s="145" t="s">
        <v>12</v>
      </c>
      <c r="B14" s="145"/>
      <c r="C14" s="18"/>
      <c r="D14" s="18"/>
      <c r="E14" s="18"/>
      <c r="F14" s="18"/>
      <c r="G14" s="18"/>
    </row>
    <row r="16" spans="1:9" ht="38.25">
      <c r="A16" s="3" t="s">
        <v>13</v>
      </c>
      <c r="B16" s="3" t="s">
        <v>14</v>
      </c>
      <c r="C16" s="3" t="s">
        <v>15</v>
      </c>
      <c r="D16" s="3" t="s">
        <v>16</v>
      </c>
      <c r="E16" s="20" t="s">
        <v>125</v>
      </c>
      <c r="F16" s="18"/>
      <c r="G16" s="18"/>
    </row>
    <row r="17" spans="1:7">
      <c r="A17" s="10">
        <v>1</v>
      </c>
      <c r="B17" s="10">
        <v>2</v>
      </c>
      <c r="C17" s="10">
        <v>3</v>
      </c>
      <c r="D17" s="10">
        <v>4</v>
      </c>
      <c r="E17" s="25">
        <v>5</v>
      </c>
      <c r="F17" s="18"/>
      <c r="G17" s="18"/>
    </row>
    <row r="18" spans="1:7" ht="25.5">
      <c r="A18" s="156" t="s">
        <v>94</v>
      </c>
      <c r="B18" s="157"/>
      <c r="C18" s="158"/>
      <c r="D18" s="41" t="s">
        <v>95</v>
      </c>
      <c r="E18" s="25"/>
      <c r="F18" s="18"/>
      <c r="G18" s="18"/>
    </row>
    <row r="19" spans="1:7" ht="24.75" customHeight="1">
      <c r="A19" s="1">
        <v>1</v>
      </c>
      <c r="B19" s="37" t="s">
        <v>17</v>
      </c>
      <c r="C19" s="35"/>
      <c r="D19" s="13" t="s">
        <v>18</v>
      </c>
      <c r="E19" s="33"/>
      <c r="F19" s="19"/>
      <c r="G19" s="18"/>
    </row>
    <row r="20" spans="1:7" ht="38.25">
      <c r="A20" s="11">
        <v>2</v>
      </c>
      <c r="B20" s="12" t="s">
        <v>26</v>
      </c>
      <c r="C20" s="34"/>
      <c r="D20" s="41" t="s">
        <v>95</v>
      </c>
      <c r="E20" s="31"/>
      <c r="F20" s="19"/>
      <c r="G20" s="19"/>
    </row>
    <row r="21" spans="1:7" ht="30" customHeight="1">
      <c r="A21" s="11">
        <v>3</v>
      </c>
      <c r="B21" s="12" t="s">
        <v>25</v>
      </c>
      <c r="C21" s="12" t="s">
        <v>70</v>
      </c>
      <c r="D21" s="14" t="s">
        <v>19</v>
      </c>
      <c r="E21" s="31"/>
      <c r="F21" s="19"/>
      <c r="G21" s="19"/>
    </row>
    <row r="22" spans="1:7" ht="30" customHeight="1">
      <c r="A22" s="1">
        <v>4</v>
      </c>
      <c r="B22" s="12" t="s">
        <v>64</v>
      </c>
      <c r="C22" s="12" t="s">
        <v>62</v>
      </c>
      <c r="D22" s="14" t="s">
        <v>19</v>
      </c>
      <c r="E22" s="31"/>
      <c r="F22" s="19"/>
      <c r="G22" s="19"/>
    </row>
    <row r="23" spans="1:7" ht="29.25" customHeight="1">
      <c r="A23" s="11">
        <v>5</v>
      </c>
      <c r="B23" s="12" t="s">
        <v>63</v>
      </c>
      <c r="C23" s="12" t="s">
        <v>65</v>
      </c>
      <c r="D23" s="14" t="s">
        <v>19</v>
      </c>
      <c r="E23" s="31"/>
      <c r="F23" s="19"/>
      <c r="G23" s="19"/>
    </row>
    <row r="24" spans="1:7" ht="29.25" customHeight="1">
      <c r="A24" s="11">
        <v>6</v>
      </c>
      <c r="B24" s="12" t="s">
        <v>66</v>
      </c>
      <c r="C24" s="12"/>
      <c r="D24" s="41" t="s">
        <v>95</v>
      </c>
      <c r="E24" s="31"/>
      <c r="F24" s="19"/>
      <c r="G24" s="19"/>
    </row>
    <row r="25" spans="1:7" ht="51" customHeight="1">
      <c r="A25" s="1">
        <v>9</v>
      </c>
      <c r="B25" s="12" t="s">
        <v>67</v>
      </c>
      <c r="C25" s="12" t="s">
        <v>68</v>
      </c>
      <c r="D25" s="14" t="s">
        <v>19</v>
      </c>
      <c r="E25" s="31"/>
      <c r="F25" s="19"/>
      <c r="G25" s="19"/>
    </row>
    <row r="26" spans="1:7">
      <c r="A26" s="11">
        <v>11</v>
      </c>
      <c r="B26" s="12" t="s">
        <v>69</v>
      </c>
      <c r="C26" s="12"/>
      <c r="D26" s="14" t="s">
        <v>19</v>
      </c>
      <c r="E26" s="36"/>
      <c r="F26" s="19"/>
      <c r="G26" s="19"/>
    </row>
    <row r="27" spans="1:7">
      <c r="A27" s="154"/>
      <c r="B27" s="160"/>
      <c r="C27" s="154"/>
      <c r="D27" s="155"/>
      <c r="E27" s="29"/>
      <c r="F27" s="19"/>
      <c r="G27" s="19"/>
    </row>
  </sheetData>
  <mergeCells count="6">
    <mergeCell ref="C4:D4"/>
    <mergeCell ref="A11:G11"/>
    <mergeCell ref="A13:B13"/>
    <mergeCell ref="A14:B14"/>
    <mergeCell ref="A27:D27"/>
    <mergeCell ref="A18:C1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6761F-A813-4A14-A4AD-9EF61AA81355}">
  <dimension ref="A1:I27"/>
  <sheetViews>
    <sheetView topLeftCell="A7" workbookViewId="0">
      <selection activeCell="H23" sqref="H23"/>
    </sheetView>
  </sheetViews>
  <sheetFormatPr defaultRowHeight="15"/>
  <cols>
    <col min="2" max="2" width="19.7109375" customWidth="1"/>
    <col min="3" max="3" width="51.85546875" customWidth="1"/>
    <col min="4" max="4" width="18.7109375" customWidth="1"/>
    <col min="5" max="5" width="18.85546875" customWidth="1"/>
    <col min="7" max="7" width="12.28515625" customWidth="1"/>
    <col min="8" max="8" width="13.140625" customWidth="1"/>
    <col min="9" max="9" width="13.5703125" customWidth="1"/>
  </cols>
  <sheetData>
    <row r="1" spans="1:9">
      <c r="C1" s="122" t="s">
        <v>357</v>
      </c>
    </row>
    <row r="2" spans="1:9" ht="59.25" customHeight="1">
      <c r="C2" s="122"/>
    </row>
    <row r="3" spans="1:9">
      <c r="B3" s="26" t="s">
        <v>22</v>
      </c>
      <c r="E3" s="26" t="s">
        <v>44</v>
      </c>
    </row>
    <row r="4" spans="1:9">
      <c r="C4" s="142" t="s">
        <v>21</v>
      </c>
      <c r="D4" s="142"/>
    </row>
    <row r="5" spans="1:9">
      <c r="C5" s="39"/>
      <c r="D5" s="39"/>
    </row>
    <row r="7" spans="1:9">
      <c r="A7" s="18"/>
      <c r="B7" s="2" t="s">
        <v>104</v>
      </c>
      <c r="C7" s="18"/>
      <c r="D7" s="18"/>
      <c r="E7" s="18"/>
      <c r="F7" s="18"/>
      <c r="G7" s="18"/>
    </row>
    <row r="8" spans="1:9" ht="51">
      <c r="A8" s="3" t="s">
        <v>0</v>
      </c>
      <c r="B8" s="20" t="s">
        <v>1</v>
      </c>
      <c r="C8" s="20" t="s">
        <v>2</v>
      </c>
      <c r="D8" s="20" t="s">
        <v>23</v>
      </c>
      <c r="E8" s="20" t="s">
        <v>20</v>
      </c>
      <c r="F8" s="20" t="s">
        <v>3</v>
      </c>
      <c r="G8" s="4" t="s">
        <v>4</v>
      </c>
      <c r="H8" s="20" t="s">
        <v>5</v>
      </c>
      <c r="I8" s="20" t="s">
        <v>6</v>
      </c>
    </row>
    <row r="9" spans="1:9">
      <c r="A9" s="24">
        <v>1</v>
      </c>
      <c r="B9" s="15">
        <v>2</v>
      </c>
      <c r="C9" s="15">
        <v>3</v>
      </c>
      <c r="D9" s="24">
        <v>4</v>
      </c>
      <c r="E9" s="24">
        <v>5</v>
      </c>
      <c r="F9" s="24">
        <v>6</v>
      </c>
      <c r="G9" s="16" t="s">
        <v>7</v>
      </c>
      <c r="H9" s="24">
        <v>8</v>
      </c>
      <c r="I9" s="24">
        <v>9</v>
      </c>
    </row>
    <row r="10" spans="1:9" ht="34.5" customHeight="1">
      <c r="A10" s="5" t="s">
        <v>8</v>
      </c>
      <c r="B10" s="9" t="s">
        <v>71</v>
      </c>
      <c r="C10" s="6" t="s">
        <v>9</v>
      </c>
      <c r="D10" s="5">
        <v>2</v>
      </c>
      <c r="E10" s="21"/>
      <c r="F10" s="7"/>
      <c r="G10" s="17">
        <f>E10*1.23</f>
        <v>0</v>
      </c>
      <c r="H10" s="22">
        <f>D10*E10</f>
        <v>0</v>
      </c>
      <c r="I10" s="21">
        <f>H10*1.23</f>
        <v>0</v>
      </c>
    </row>
    <row r="11" spans="1:9">
      <c r="A11" s="143" t="s">
        <v>10</v>
      </c>
      <c r="B11" s="143"/>
      <c r="C11" s="143"/>
      <c r="D11" s="143"/>
      <c r="E11" s="143"/>
      <c r="F11" s="143"/>
      <c r="G11" s="143"/>
      <c r="H11" s="23">
        <f>SUM(H10)</f>
        <v>0</v>
      </c>
      <c r="I11" s="23">
        <f>SUM(I10)</f>
        <v>0</v>
      </c>
    </row>
    <row r="12" spans="1:9">
      <c r="A12" s="8"/>
      <c r="B12" s="8"/>
      <c r="C12" s="8"/>
      <c r="D12" s="8"/>
      <c r="E12" s="8"/>
      <c r="F12" s="8"/>
      <c r="G12" s="8"/>
    </row>
    <row r="13" spans="1:9">
      <c r="A13" s="144" t="s">
        <v>11</v>
      </c>
      <c r="B13" s="144"/>
      <c r="C13" s="18"/>
      <c r="D13" s="18"/>
      <c r="E13" s="18"/>
      <c r="F13" s="18"/>
      <c r="G13" s="18"/>
    </row>
    <row r="14" spans="1:9">
      <c r="A14" s="145" t="s">
        <v>12</v>
      </c>
      <c r="B14" s="145"/>
      <c r="C14" s="18"/>
      <c r="D14" s="18"/>
      <c r="E14" s="18"/>
      <c r="F14" s="18"/>
      <c r="G14" s="18"/>
    </row>
    <row r="16" spans="1:9" ht="38.25">
      <c r="A16" s="3" t="s">
        <v>13</v>
      </c>
      <c r="B16" s="3" t="s">
        <v>14</v>
      </c>
      <c r="C16" s="3" t="s">
        <v>15</v>
      </c>
      <c r="D16" s="3" t="s">
        <v>16</v>
      </c>
      <c r="E16" s="20" t="s">
        <v>125</v>
      </c>
      <c r="F16" s="18"/>
      <c r="G16" s="18"/>
    </row>
    <row r="17" spans="1:7">
      <c r="A17" s="10">
        <v>1</v>
      </c>
      <c r="B17" s="10">
        <v>2</v>
      </c>
      <c r="C17" s="10">
        <v>3</v>
      </c>
      <c r="D17" s="10">
        <v>4</v>
      </c>
      <c r="E17" s="25">
        <v>5</v>
      </c>
      <c r="F17" s="18"/>
      <c r="G17" s="18"/>
    </row>
    <row r="18" spans="1:7" ht="25.5">
      <c r="A18" s="156" t="s">
        <v>94</v>
      </c>
      <c r="B18" s="157"/>
      <c r="C18" s="158"/>
      <c r="D18" s="41" t="s">
        <v>95</v>
      </c>
      <c r="E18" s="25"/>
      <c r="F18" s="18"/>
      <c r="G18" s="18"/>
    </row>
    <row r="19" spans="1:7" ht="24.75" customHeight="1">
      <c r="A19" s="1">
        <v>1</v>
      </c>
      <c r="B19" s="37" t="s">
        <v>17</v>
      </c>
      <c r="C19" s="35"/>
      <c r="D19" s="13" t="s">
        <v>18</v>
      </c>
      <c r="E19" s="33"/>
      <c r="F19" s="19"/>
      <c r="G19" s="18"/>
    </row>
    <row r="20" spans="1:7" ht="38.25">
      <c r="A20" s="11">
        <v>2</v>
      </c>
      <c r="B20" s="12" t="s">
        <v>26</v>
      </c>
      <c r="C20" s="34"/>
      <c r="D20" s="41" t="s">
        <v>95</v>
      </c>
      <c r="E20" s="31"/>
      <c r="F20" s="19"/>
      <c r="G20" s="19"/>
    </row>
    <row r="21" spans="1:7" ht="30" customHeight="1">
      <c r="A21" s="11">
        <v>3</v>
      </c>
      <c r="B21" s="12" t="s">
        <v>72</v>
      </c>
      <c r="C21" s="12" t="s">
        <v>79</v>
      </c>
      <c r="D21" s="14" t="s">
        <v>19</v>
      </c>
      <c r="E21" s="31"/>
      <c r="F21" s="19"/>
      <c r="G21" s="19"/>
    </row>
    <row r="22" spans="1:7" ht="30" customHeight="1">
      <c r="A22" s="1">
        <v>4</v>
      </c>
      <c r="B22" s="12" t="s">
        <v>80</v>
      </c>
      <c r="C22" s="12" t="s">
        <v>81</v>
      </c>
      <c r="D22" s="14" t="s">
        <v>19</v>
      </c>
      <c r="E22" s="31"/>
      <c r="F22" s="19"/>
      <c r="G22" s="19"/>
    </row>
    <row r="23" spans="1:7" ht="30" customHeight="1">
      <c r="A23" s="11">
        <v>5</v>
      </c>
      <c r="B23" s="12" t="s">
        <v>73</v>
      </c>
      <c r="C23" s="12" t="s">
        <v>74</v>
      </c>
      <c r="D23" s="14" t="s">
        <v>19</v>
      </c>
      <c r="E23" s="31"/>
      <c r="F23" s="19"/>
      <c r="G23" s="19"/>
    </row>
    <row r="24" spans="1:7" ht="29.25" customHeight="1">
      <c r="A24" s="11">
        <v>6</v>
      </c>
      <c r="B24" s="12" t="s">
        <v>27</v>
      </c>
      <c r="C24" s="12" t="s">
        <v>75</v>
      </c>
      <c r="D24" s="14" t="s">
        <v>19</v>
      </c>
      <c r="E24" s="31"/>
      <c r="F24" s="19"/>
      <c r="G24" s="19"/>
    </row>
    <row r="25" spans="1:7" ht="29.25" customHeight="1">
      <c r="A25" s="1">
        <v>7</v>
      </c>
      <c r="B25" s="12" t="s">
        <v>28</v>
      </c>
      <c r="C25" s="12" t="s">
        <v>76</v>
      </c>
      <c r="D25" s="41" t="s">
        <v>95</v>
      </c>
      <c r="E25" s="31"/>
      <c r="F25" s="19"/>
      <c r="G25" s="19"/>
    </row>
    <row r="26" spans="1:7" ht="51" customHeight="1">
      <c r="A26" s="11">
        <v>8</v>
      </c>
      <c r="B26" s="12" t="s">
        <v>77</v>
      </c>
      <c r="C26" s="12" t="s">
        <v>78</v>
      </c>
      <c r="D26" s="41" t="s">
        <v>95</v>
      </c>
      <c r="E26" s="31"/>
      <c r="F26" s="19"/>
      <c r="G26" s="19"/>
    </row>
    <row r="27" spans="1:7">
      <c r="A27" s="154"/>
      <c r="B27" s="160"/>
      <c r="C27" s="154"/>
      <c r="D27" s="155"/>
      <c r="E27" s="29"/>
      <c r="F27" s="19"/>
      <c r="G27" s="19"/>
    </row>
  </sheetData>
  <mergeCells count="6">
    <mergeCell ref="C4:D4"/>
    <mergeCell ref="A11:G11"/>
    <mergeCell ref="A13:B13"/>
    <mergeCell ref="A14:B14"/>
    <mergeCell ref="A27:D27"/>
    <mergeCell ref="A18:C1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E7AEB-A02F-48D8-B7C9-7D1F063D62E5}">
  <dimension ref="A1:I26"/>
  <sheetViews>
    <sheetView workbookViewId="0">
      <selection activeCell="M10" sqref="M10"/>
    </sheetView>
  </sheetViews>
  <sheetFormatPr defaultRowHeight="15"/>
  <cols>
    <col min="2" max="2" width="19.7109375" customWidth="1"/>
    <col min="3" max="3" width="51.85546875" customWidth="1"/>
    <col min="4" max="4" width="18.7109375" customWidth="1"/>
    <col min="5" max="5" width="18.85546875" customWidth="1"/>
    <col min="7" max="7" width="12.28515625" customWidth="1"/>
    <col min="8" max="8" width="13.140625" customWidth="1"/>
    <col min="9" max="9" width="13.5703125" customWidth="1"/>
  </cols>
  <sheetData>
    <row r="1" spans="1:9">
      <c r="C1" s="122" t="s">
        <v>357</v>
      </c>
    </row>
    <row r="2" spans="1:9" ht="61.5" customHeight="1"/>
    <row r="3" spans="1:9">
      <c r="B3" s="26" t="s">
        <v>22</v>
      </c>
      <c r="E3" s="26" t="s">
        <v>44</v>
      </c>
    </row>
    <row r="4" spans="1:9">
      <c r="C4" s="142" t="s">
        <v>21</v>
      </c>
      <c r="D4" s="142"/>
    </row>
    <row r="5" spans="1:9">
      <c r="C5" s="39"/>
      <c r="D5" s="39"/>
    </row>
    <row r="7" spans="1:9">
      <c r="A7" s="18"/>
      <c r="B7" s="2" t="s">
        <v>103</v>
      </c>
      <c r="C7" s="18"/>
      <c r="D7" s="18"/>
      <c r="E7" s="18"/>
      <c r="F7" s="18"/>
      <c r="G7" s="18"/>
    </row>
    <row r="8" spans="1:9" ht="51">
      <c r="A8" s="3" t="s">
        <v>0</v>
      </c>
      <c r="B8" s="20" t="s">
        <v>1</v>
      </c>
      <c r="C8" s="20" t="s">
        <v>2</v>
      </c>
      <c r="D8" s="20" t="s">
        <v>23</v>
      </c>
      <c r="E8" s="20" t="s">
        <v>20</v>
      </c>
      <c r="F8" s="20" t="s">
        <v>3</v>
      </c>
      <c r="G8" s="4" t="s">
        <v>4</v>
      </c>
      <c r="H8" s="20" t="s">
        <v>5</v>
      </c>
      <c r="I8" s="20" t="s">
        <v>6</v>
      </c>
    </row>
    <row r="9" spans="1:9">
      <c r="A9" s="24">
        <v>1</v>
      </c>
      <c r="B9" s="15">
        <v>2</v>
      </c>
      <c r="C9" s="15">
        <v>3</v>
      </c>
      <c r="D9" s="24">
        <v>4</v>
      </c>
      <c r="E9" s="24">
        <v>5</v>
      </c>
      <c r="F9" s="24">
        <v>6</v>
      </c>
      <c r="G9" s="16" t="s">
        <v>7</v>
      </c>
      <c r="H9" s="24">
        <v>8</v>
      </c>
      <c r="I9" s="24">
        <v>9</v>
      </c>
    </row>
    <row r="10" spans="1:9" ht="34.5" customHeight="1">
      <c r="A10" s="5" t="s">
        <v>8</v>
      </c>
      <c r="B10" s="9" t="s">
        <v>82</v>
      </c>
      <c r="C10" s="6" t="s">
        <v>9</v>
      </c>
      <c r="D10" s="5">
        <v>10</v>
      </c>
      <c r="E10" s="21"/>
      <c r="F10" s="7"/>
      <c r="G10" s="17">
        <f>E10*1.23</f>
        <v>0</v>
      </c>
      <c r="H10" s="22">
        <f>D10*E10</f>
        <v>0</v>
      </c>
      <c r="I10" s="21">
        <f>H10*1.23</f>
        <v>0</v>
      </c>
    </row>
    <row r="11" spans="1:9">
      <c r="A11" s="143" t="s">
        <v>10</v>
      </c>
      <c r="B11" s="143"/>
      <c r="C11" s="143"/>
      <c r="D11" s="143"/>
      <c r="E11" s="143"/>
      <c r="F11" s="143"/>
      <c r="G11" s="143"/>
      <c r="H11" s="23">
        <f>SUM(H10)</f>
        <v>0</v>
      </c>
      <c r="I11" s="23">
        <f>SUM(I10)</f>
        <v>0</v>
      </c>
    </row>
    <row r="12" spans="1:9">
      <c r="A12" s="8"/>
      <c r="B12" s="8"/>
      <c r="C12" s="8"/>
      <c r="D12" s="8"/>
      <c r="E12" s="8"/>
      <c r="F12" s="8"/>
      <c r="G12" s="8"/>
    </row>
    <row r="13" spans="1:9">
      <c r="A13" s="144" t="s">
        <v>11</v>
      </c>
      <c r="B13" s="144"/>
      <c r="C13" s="18"/>
      <c r="D13" s="18"/>
      <c r="E13" s="18"/>
      <c r="F13" s="18"/>
      <c r="G13" s="18"/>
    </row>
    <row r="14" spans="1:9">
      <c r="A14" s="145" t="s">
        <v>12</v>
      </c>
      <c r="B14" s="145"/>
      <c r="C14" s="18"/>
      <c r="D14" s="18"/>
      <c r="E14" s="18"/>
      <c r="F14" s="18"/>
      <c r="G14" s="18"/>
    </row>
    <row r="16" spans="1:9" ht="38.25">
      <c r="A16" s="3" t="s">
        <v>13</v>
      </c>
      <c r="B16" s="3" t="s">
        <v>14</v>
      </c>
      <c r="C16" s="3" t="s">
        <v>15</v>
      </c>
      <c r="D16" s="3" t="s">
        <v>16</v>
      </c>
      <c r="E16" s="20" t="s">
        <v>125</v>
      </c>
      <c r="F16" s="18"/>
      <c r="G16" s="18"/>
    </row>
    <row r="17" spans="1:7">
      <c r="A17" s="10">
        <v>1</v>
      </c>
      <c r="B17" s="10">
        <v>2</v>
      </c>
      <c r="C17" s="10">
        <v>3</v>
      </c>
      <c r="D17" s="10">
        <v>4</v>
      </c>
      <c r="E17" s="25">
        <v>5</v>
      </c>
      <c r="F17" s="18"/>
      <c r="G17" s="18"/>
    </row>
    <row r="18" spans="1:7" ht="25.5">
      <c r="A18" s="156" t="s">
        <v>94</v>
      </c>
      <c r="B18" s="157"/>
      <c r="C18" s="158"/>
      <c r="D18" s="41" t="s">
        <v>95</v>
      </c>
      <c r="E18" s="25"/>
      <c r="F18" s="18"/>
      <c r="G18" s="18"/>
    </row>
    <row r="19" spans="1:7" ht="24.75" customHeight="1">
      <c r="A19" s="1">
        <v>1</v>
      </c>
      <c r="B19" s="37" t="s">
        <v>17</v>
      </c>
      <c r="C19" s="35"/>
      <c r="D19" s="13" t="s">
        <v>18</v>
      </c>
      <c r="E19" s="33"/>
      <c r="F19" s="19"/>
      <c r="G19" s="18"/>
    </row>
    <row r="20" spans="1:7" ht="38.25">
      <c r="A20" s="11">
        <v>2</v>
      </c>
      <c r="B20" s="12" t="s">
        <v>26</v>
      </c>
      <c r="C20" s="34"/>
      <c r="D20" s="41" t="s">
        <v>95</v>
      </c>
      <c r="E20" s="31"/>
      <c r="F20" s="19"/>
      <c r="G20" s="19"/>
    </row>
    <row r="21" spans="1:7" ht="25.5">
      <c r="A21" s="11">
        <v>3</v>
      </c>
      <c r="B21" s="12" t="s">
        <v>89</v>
      </c>
      <c r="C21" s="34" t="s">
        <v>92</v>
      </c>
      <c r="D21" s="41" t="s">
        <v>95</v>
      </c>
      <c r="E21" s="31"/>
      <c r="F21" s="19"/>
      <c r="G21" s="19"/>
    </row>
    <row r="22" spans="1:7" ht="30" customHeight="1">
      <c r="A22" s="11">
        <v>4</v>
      </c>
      <c r="B22" s="12" t="s">
        <v>84</v>
      </c>
      <c r="C22" s="12" t="s">
        <v>83</v>
      </c>
      <c r="D22" s="41" t="s">
        <v>95</v>
      </c>
      <c r="E22" s="31"/>
      <c r="F22" s="19"/>
      <c r="G22" s="19"/>
    </row>
    <row r="23" spans="1:7" ht="30" customHeight="1">
      <c r="A23" s="1">
        <v>5</v>
      </c>
      <c r="B23" s="12" t="s">
        <v>85</v>
      </c>
      <c r="C23" s="12" t="s">
        <v>93</v>
      </c>
      <c r="D23" s="14" t="s">
        <v>19</v>
      </c>
      <c r="E23" s="31"/>
      <c r="F23" s="19"/>
      <c r="G23" s="19"/>
    </row>
    <row r="24" spans="1:7" ht="29.25" customHeight="1">
      <c r="A24" s="11">
        <v>6</v>
      </c>
      <c r="B24" s="12" t="s">
        <v>86</v>
      </c>
      <c r="C24" s="12" t="s">
        <v>87</v>
      </c>
      <c r="D24" s="41" t="s">
        <v>95</v>
      </c>
      <c r="E24" s="31"/>
      <c r="F24" s="19"/>
      <c r="G24" s="19"/>
    </row>
    <row r="25" spans="1:7" ht="29.25" customHeight="1">
      <c r="A25" s="11">
        <v>7</v>
      </c>
      <c r="B25" s="12" t="s">
        <v>88</v>
      </c>
      <c r="C25" s="12" t="s">
        <v>91</v>
      </c>
      <c r="D25" s="41" t="s">
        <v>95</v>
      </c>
      <c r="E25" s="31"/>
      <c r="F25" s="19"/>
      <c r="G25" s="19"/>
    </row>
    <row r="26" spans="1:7">
      <c r="A26" s="154"/>
      <c r="B26" s="160"/>
      <c r="C26" s="154"/>
      <c r="D26" s="155"/>
      <c r="E26" s="29"/>
      <c r="F26" s="19"/>
      <c r="G26" s="19"/>
    </row>
  </sheetData>
  <mergeCells count="6">
    <mergeCell ref="C4:D4"/>
    <mergeCell ref="A11:G11"/>
    <mergeCell ref="A13:B13"/>
    <mergeCell ref="A14:B14"/>
    <mergeCell ref="A26:D26"/>
    <mergeCell ref="A18:C18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DB71E-06BD-47B6-9485-117370B73D9D}">
  <dimension ref="A1:I25"/>
  <sheetViews>
    <sheetView workbookViewId="0">
      <selection activeCell="I20" sqref="I20"/>
    </sheetView>
  </sheetViews>
  <sheetFormatPr defaultRowHeight="15"/>
  <cols>
    <col min="2" max="2" width="19.7109375" customWidth="1"/>
    <col min="3" max="3" width="51.85546875" customWidth="1"/>
    <col min="4" max="4" width="18.7109375" customWidth="1"/>
    <col min="5" max="5" width="18.85546875" customWidth="1"/>
    <col min="7" max="7" width="12.28515625" customWidth="1"/>
    <col min="8" max="8" width="13.140625" customWidth="1"/>
    <col min="9" max="9" width="13.5703125" customWidth="1"/>
  </cols>
  <sheetData>
    <row r="1" spans="1:9">
      <c r="C1" s="122" t="s">
        <v>357</v>
      </c>
    </row>
    <row r="2" spans="1:9" ht="62.25" customHeight="1"/>
    <row r="3" spans="1:9">
      <c r="B3" s="26" t="s">
        <v>22</v>
      </c>
      <c r="E3" s="26" t="s">
        <v>44</v>
      </c>
    </row>
    <row r="4" spans="1:9">
      <c r="C4" s="142" t="s">
        <v>21</v>
      </c>
      <c r="D4" s="142"/>
    </row>
    <row r="5" spans="1:9">
      <c r="C5" s="39"/>
      <c r="D5" s="39"/>
    </row>
    <row r="7" spans="1:9">
      <c r="A7" s="18"/>
      <c r="B7" s="2" t="s">
        <v>107</v>
      </c>
      <c r="C7" s="18"/>
      <c r="D7" s="18"/>
      <c r="E7" s="18"/>
      <c r="F7" s="18"/>
      <c r="G7" s="18"/>
    </row>
    <row r="8" spans="1:9" ht="51">
      <c r="A8" s="3" t="s">
        <v>0</v>
      </c>
      <c r="B8" s="20" t="s">
        <v>1</v>
      </c>
      <c r="C8" s="20" t="s">
        <v>2</v>
      </c>
      <c r="D8" s="20" t="s">
        <v>23</v>
      </c>
      <c r="E8" s="20" t="s">
        <v>20</v>
      </c>
      <c r="F8" s="20" t="s">
        <v>3</v>
      </c>
      <c r="G8" s="4" t="s">
        <v>4</v>
      </c>
      <c r="H8" s="20" t="s">
        <v>5</v>
      </c>
      <c r="I8" s="20" t="s">
        <v>6</v>
      </c>
    </row>
    <row r="9" spans="1:9">
      <c r="A9" s="24">
        <v>1</v>
      </c>
      <c r="B9" s="15">
        <v>2</v>
      </c>
      <c r="C9" s="15">
        <v>3</v>
      </c>
      <c r="D9" s="24">
        <v>4</v>
      </c>
      <c r="E9" s="24">
        <v>5</v>
      </c>
      <c r="F9" s="24">
        <v>6</v>
      </c>
      <c r="G9" s="16" t="s">
        <v>7</v>
      </c>
      <c r="H9" s="24">
        <v>8</v>
      </c>
      <c r="I9" s="24">
        <v>9</v>
      </c>
    </row>
    <row r="10" spans="1:9" ht="34.5" customHeight="1">
      <c r="A10" s="5" t="s">
        <v>8</v>
      </c>
      <c r="B10" s="139" t="s">
        <v>106</v>
      </c>
      <c r="C10" s="6" t="s">
        <v>9</v>
      </c>
      <c r="D10" s="5">
        <v>7</v>
      </c>
      <c r="E10" s="21"/>
      <c r="F10" s="7"/>
      <c r="G10" s="17">
        <f>E10*1.23</f>
        <v>0</v>
      </c>
      <c r="H10" s="22">
        <f>D10*E10</f>
        <v>0</v>
      </c>
      <c r="I10" s="21">
        <f>H10*1.23</f>
        <v>0</v>
      </c>
    </row>
    <row r="11" spans="1:9">
      <c r="A11" s="143" t="s">
        <v>10</v>
      </c>
      <c r="B11" s="143"/>
      <c r="C11" s="143"/>
      <c r="D11" s="143"/>
      <c r="E11" s="143"/>
      <c r="F11" s="143"/>
      <c r="G11" s="143"/>
      <c r="H11" s="23">
        <f>SUM(H10)</f>
        <v>0</v>
      </c>
      <c r="I11" s="23">
        <f>SUM(I10)</f>
        <v>0</v>
      </c>
    </row>
    <row r="12" spans="1:9">
      <c r="A12" s="8"/>
      <c r="B12" s="8"/>
      <c r="C12" s="8"/>
      <c r="D12" s="8"/>
      <c r="E12" s="8"/>
      <c r="F12" s="8"/>
      <c r="G12" s="8"/>
    </row>
    <row r="13" spans="1:9">
      <c r="A13" s="144" t="s">
        <v>11</v>
      </c>
      <c r="B13" s="144"/>
      <c r="C13" s="18"/>
      <c r="D13" s="18"/>
      <c r="E13" s="18"/>
      <c r="F13" s="18"/>
      <c r="G13" s="18"/>
    </row>
    <row r="14" spans="1:9">
      <c r="A14" s="145" t="s">
        <v>12</v>
      </c>
      <c r="B14" s="145"/>
      <c r="C14" s="18"/>
      <c r="D14" s="18"/>
      <c r="E14" s="18"/>
      <c r="F14" s="18"/>
      <c r="G14" s="18"/>
    </row>
    <row r="16" spans="1:9" ht="38.25">
      <c r="A16" s="3" t="s">
        <v>13</v>
      </c>
      <c r="B16" s="3" t="s">
        <v>14</v>
      </c>
      <c r="C16" s="3" t="s">
        <v>15</v>
      </c>
      <c r="D16" s="3" t="s">
        <v>16</v>
      </c>
      <c r="E16" s="20" t="s">
        <v>125</v>
      </c>
      <c r="F16" s="18"/>
      <c r="G16" s="18"/>
    </row>
    <row r="17" spans="1:7">
      <c r="A17" s="10">
        <v>1</v>
      </c>
      <c r="B17" s="10">
        <v>2</v>
      </c>
      <c r="C17" s="10">
        <v>3</v>
      </c>
      <c r="D17" s="10">
        <v>4</v>
      </c>
      <c r="E17" s="25">
        <v>5</v>
      </c>
      <c r="F17" s="18"/>
      <c r="G17" s="18"/>
    </row>
    <row r="18" spans="1:7" ht="24.75" customHeight="1">
      <c r="A18" s="156" t="s">
        <v>94</v>
      </c>
      <c r="B18" s="157"/>
      <c r="C18" s="158"/>
      <c r="D18" s="41" t="s">
        <v>95</v>
      </c>
      <c r="E18" s="25"/>
      <c r="F18" s="19"/>
      <c r="G18" s="18"/>
    </row>
    <row r="19" spans="1:7" ht="25.5">
      <c r="A19" s="1">
        <v>1</v>
      </c>
      <c r="B19" s="37" t="s">
        <v>17</v>
      </c>
      <c r="C19" s="35"/>
      <c r="D19" s="13" t="s">
        <v>18</v>
      </c>
      <c r="E19" s="33"/>
      <c r="F19" s="19"/>
      <c r="G19" s="19"/>
    </row>
    <row r="20" spans="1:7" ht="39" customHeight="1">
      <c r="A20" s="11">
        <v>2</v>
      </c>
      <c r="B20" s="12" t="s">
        <v>26</v>
      </c>
      <c r="C20" s="34"/>
      <c r="D20" s="41" t="s">
        <v>95</v>
      </c>
      <c r="E20" s="31"/>
      <c r="F20" s="19"/>
      <c r="G20" s="19"/>
    </row>
    <row r="21" spans="1:7" ht="30" customHeight="1">
      <c r="A21" s="1">
        <v>3</v>
      </c>
      <c r="B21" s="12" t="s">
        <v>29</v>
      </c>
      <c r="C21" s="12" t="s">
        <v>96</v>
      </c>
      <c r="D21" s="41" t="s">
        <v>95</v>
      </c>
      <c r="E21" s="31"/>
      <c r="F21" s="19"/>
      <c r="G21" s="19"/>
    </row>
    <row r="22" spans="1:7" ht="29.25" customHeight="1">
      <c r="A22" s="1">
        <v>4</v>
      </c>
      <c r="B22" s="12" t="s">
        <v>97</v>
      </c>
      <c r="C22" s="12" t="s">
        <v>98</v>
      </c>
      <c r="D22" s="41" t="s">
        <v>95</v>
      </c>
      <c r="E22" s="31"/>
      <c r="F22" s="19"/>
      <c r="G22" s="19"/>
    </row>
    <row r="23" spans="1:7" ht="29.25" customHeight="1">
      <c r="A23" s="11">
        <v>5</v>
      </c>
      <c r="B23" s="12" t="s">
        <v>99</v>
      </c>
      <c r="C23" s="12" t="s">
        <v>100</v>
      </c>
      <c r="D23" s="41" t="s">
        <v>95</v>
      </c>
      <c r="E23" s="31"/>
      <c r="F23" s="19"/>
      <c r="G23" s="19"/>
    </row>
    <row r="24" spans="1:7" ht="51" customHeight="1">
      <c r="A24" s="1">
        <v>6</v>
      </c>
      <c r="B24" s="12" t="s">
        <v>101</v>
      </c>
      <c r="C24" s="12" t="s">
        <v>102</v>
      </c>
      <c r="D24" s="41" t="s">
        <v>95</v>
      </c>
      <c r="E24" s="31"/>
      <c r="F24" s="19"/>
      <c r="G24" s="19"/>
    </row>
    <row r="25" spans="1:7">
      <c r="A25" s="154"/>
      <c r="B25" s="160"/>
      <c r="C25" s="154"/>
      <c r="D25" s="155"/>
      <c r="E25" s="29"/>
      <c r="F25" s="19"/>
      <c r="G25" s="19"/>
    </row>
  </sheetData>
  <mergeCells count="6">
    <mergeCell ref="C4:D4"/>
    <mergeCell ref="A11:G11"/>
    <mergeCell ref="A13:B13"/>
    <mergeCell ref="A14:B14"/>
    <mergeCell ref="A25:D25"/>
    <mergeCell ref="A18:C1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</vt:i4>
      </vt:variant>
    </vt:vector>
  </HeadingPairs>
  <TitlesOfParts>
    <vt:vector size="12" baseType="lpstr">
      <vt:lpstr>Pakiet 1</vt:lpstr>
      <vt:lpstr>Pakiet 2</vt:lpstr>
      <vt:lpstr>Pakiet 3</vt:lpstr>
      <vt:lpstr>Pakiet 4</vt:lpstr>
      <vt:lpstr>Pakiet 5</vt:lpstr>
      <vt:lpstr>Pakiet 6</vt:lpstr>
      <vt:lpstr>Pakiet 7</vt:lpstr>
      <vt:lpstr>Pakiet 8</vt:lpstr>
      <vt:lpstr>Pakiet 9</vt:lpstr>
      <vt:lpstr>Pakiet 10</vt:lpstr>
      <vt:lpstr>Pakiet 11</vt:lpstr>
      <vt:lpstr>'Pakiet 1'!_Hlk230702222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workstation</dc:creator>
  <cp:lastModifiedBy>Dyrektor Techniczny</cp:lastModifiedBy>
  <cp:lastPrinted>2026-10-22T07:43:33Z</cp:lastPrinted>
  <dcterms:created xsi:type="dcterms:W3CDTF">2026-03-19T11:10:08Z</dcterms:created>
  <dcterms:modified xsi:type="dcterms:W3CDTF">2026-10-27T08:06:42Z</dcterms:modified>
</cp:coreProperties>
</file>