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99\przetargi\DOKUMENTY\Rok 2026\Powyżej 130 tyś\DT.2412.5.2026 DOSTAWA GAZU\"/>
    </mc:Choice>
  </mc:AlternateContent>
  <xr:revisionPtr revIDLastSave="0" documentId="13_ncr:1_{AAE91016-D258-488A-9EF1-E6279E0404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7" i="1" l="1"/>
  <c r="W8" i="1"/>
  <c r="W6" i="1"/>
  <c r="W5" i="1"/>
</calcChain>
</file>

<file path=xl/sharedStrings.xml><?xml version="1.0" encoding="utf-8"?>
<sst xmlns="http://schemas.openxmlformats.org/spreadsheetml/2006/main" count="73" uniqueCount="50">
  <si>
    <t>lp.</t>
  </si>
  <si>
    <t>ODBIORCA</t>
  </si>
  <si>
    <t>adres pkt poboru gazu</t>
  </si>
  <si>
    <t>oznaczenie do wprowadzenia w systemie bilingowym dostawcy i dystrybutora energii elektrycznej NABYWCY faktur VAT</t>
  </si>
  <si>
    <t>oznaczenie do wprowadzenia w systemie bilingowym dostawcy i dystrybutora energii elektrycznej ODBIORCY faktur VAT</t>
  </si>
  <si>
    <t>Przeznaczenie gazu</t>
  </si>
  <si>
    <t>Układ pomiarowy</t>
  </si>
  <si>
    <r>
      <t xml:space="preserve">
</t>
    </r>
    <r>
      <rPr>
        <sz val="8"/>
        <color theme="4"/>
        <rFont val="Arial"/>
        <family val="2"/>
        <charset val="238"/>
      </rPr>
      <t>nr punktu odbioru gazu (OSD)</t>
    </r>
  </si>
  <si>
    <t xml:space="preserve">aktualna
grupa taryfowa wg operatora </t>
  </si>
  <si>
    <t>moc umowna kWh/h</t>
  </si>
  <si>
    <t>RAZEM 
kWh</t>
  </si>
  <si>
    <t>obecny sprzedawca gazu</t>
  </si>
  <si>
    <t>okres obowiązywania dotychczasowej umowy</t>
  </si>
  <si>
    <t>termin rozpoczęcia sprzedaży gazu</t>
  </si>
  <si>
    <t>akcyza
ZW-zwolniony
P-płatnik</t>
  </si>
  <si>
    <t>Centrum Sportu i Rekreacji WODNIK Spółka z ograniczoną odpowiedzialnością w Krotoszynie przy ul. Mahle 4, 63-700 Krotoszyn</t>
  </si>
  <si>
    <t>ul. Mahle 4,           63-700 Krotoszyn</t>
  </si>
  <si>
    <t>Centrum Sportu i Rekreacji WODNIK Spółka z ograniczoną odpowiedzialnością w Krotoszynie przy ul. Mahle 4, 63-700 Krotoszyn, NIP: 6211820016</t>
  </si>
  <si>
    <t>wykorzystanie na potrzeby własne:
ogrzewanie obiektu</t>
  </si>
  <si>
    <t>gazomierz 1szt.</t>
  </si>
  <si>
    <t>8018590365500019161230'</t>
  </si>
  <si>
    <t>BW-6A.1_PO</t>
  </si>
  <si>
    <t>P</t>
  </si>
  <si>
    <t>ul. Sportowa 2,           63-700 Krotoszyn</t>
  </si>
  <si>
    <t>8018590365500020268027'</t>
  </si>
  <si>
    <t>BW-2.1_PO</t>
  </si>
  <si>
    <t>b&lt;110</t>
  </si>
  <si>
    <t>ul. Sportowa 1,           63-700 Krotoszyn</t>
  </si>
  <si>
    <t>8018590365500020074185'</t>
  </si>
  <si>
    <t>BW-5.1_PO</t>
  </si>
  <si>
    <t>Unimot</t>
  </si>
  <si>
    <t>ul. Młyńska 2b 63-700 Krotoszyn</t>
  </si>
  <si>
    <t>grudzień 2026</t>
  </si>
  <si>
    <t>styczeń 2027</t>
  </si>
  <si>
    <t>luty 2027</t>
  </si>
  <si>
    <t>marzec 2027</t>
  </si>
  <si>
    <t>kwiecień 2027</t>
  </si>
  <si>
    <t>maj 2027</t>
  </si>
  <si>
    <t>czerwiec 2027</t>
  </si>
  <si>
    <t>lipiec 2027</t>
  </si>
  <si>
    <t>sierpień 2027</t>
  </si>
  <si>
    <t>wrzesień 2027</t>
  </si>
  <si>
    <t>październik 2027</t>
  </si>
  <si>
    <t>listopad 2027</t>
  </si>
  <si>
    <t>nadany po wykonaniu przyłącza  - październik  2026</t>
  </si>
  <si>
    <t xml:space="preserve"> PROGNOZA ZUŻYCIA</t>
  </si>
  <si>
    <t>Prognoza zużycia gazu za okres obowiązywania umowy tj. 01.12.2026 - 30.11.2027 (kWh)</t>
  </si>
  <si>
    <t>ZAŁ NR 7 DO SWZ</t>
  </si>
  <si>
    <t>DT.2412.5.2026</t>
  </si>
  <si>
    <t>W-3.6_PO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</si>
</sst>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Verdana"/>
      <family val="2"/>
    </font>
    <font>
      <b/>
      <sz val="9"/>
      <name val="Arial"/>
      <family val="2"/>
      <charset val="238"/>
    </font>
    <font>
      <sz val="8"/>
      <color theme="4"/>
      <name val="Arial"/>
      <family val="2"/>
      <charset val="238"/>
    </font>
    <font>
      <sz val="9"/>
      <name val="Arial"/>
      <family val="2"/>
    </font>
    <font>
      <sz val="8"/>
      <name val="Arial"/>
      <family val="2"/>
    </font>
    <font>
      <sz val="9"/>
      <name val="Arial"/>
      <family val="2"/>
      <charset val="238"/>
    </font>
    <font>
      <sz val="9"/>
      <color rgb="FF1F497D"/>
      <name val="Arial"/>
      <family val="2"/>
      <charset val="238"/>
    </font>
    <font>
      <b/>
      <sz val="9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42"/>
      </patternFill>
    </fill>
    <fill>
      <patternFill patternType="solid">
        <fgColor theme="0" tint="-0.14999847407452621"/>
        <bgColor indexed="42"/>
      </patternFill>
    </fill>
  </fills>
  <borders count="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vertical="center"/>
    </xf>
    <xf numFmtId="0" fontId="3" fillId="0" borderId="3" xfId="0" applyFont="1" applyBorder="1"/>
    <xf numFmtId="0" fontId="3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textRotation="90" wrapText="1"/>
    </xf>
    <xf numFmtId="49" fontId="1" fillId="6" borderId="3" xfId="0" applyNumberFormat="1" applyFont="1" applyFill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" fontId="8" fillId="3" borderId="3" xfId="0" quotePrefix="1" applyNumberFormat="1" applyFont="1" applyFill="1" applyBorder="1" applyAlignment="1">
      <alignment horizontal="center" vertical="center" wrapText="1"/>
    </xf>
    <xf numFmtId="3" fontId="4" fillId="8" borderId="3" xfId="0" applyNumberFormat="1" applyFont="1" applyFill="1" applyBorder="1" applyAlignment="1">
      <alignment horizontal="center" vertical="center" wrapText="1"/>
    </xf>
    <xf numFmtId="1" fontId="8" fillId="5" borderId="3" xfId="0" applyNumberFormat="1" applyFont="1" applyFill="1" applyBorder="1" applyAlignment="1">
      <alignment horizontal="center" vertical="center"/>
    </xf>
    <xf numFmtId="3" fontId="8" fillId="8" borderId="3" xfId="0" applyNumberFormat="1" applyFont="1" applyFill="1" applyBorder="1" applyAlignment="1">
      <alignment horizontal="center" vertical="center"/>
    </xf>
    <xf numFmtId="3" fontId="8" fillId="6" borderId="3" xfId="0" applyNumberFormat="1" applyFont="1" applyFill="1" applyBorder="1" applyAlignment="1">
      <alignment horizontal="center" vertical="center"/>
    </xf>
    <xf numFmtId="3" fontId="8" fillId="6" borderId="3" xfId="0" applyNumberFormat="1" applyFont="1" applyFill="1" applyBorder="1" applyAlignment="1">
      <alignment horizontal="center" vertical="center" wrapText="1"/>
    </xf>
    <xf numFmtId="3" fontId="8" fillId="8" borderId="3" xfId="0" applyNumberFormat="1" applyFont="1" applyFill="1" applyBorder="1" applyAlignment="1">
      <alignment horizontal="center" vertical="center" wrapText="1"/>
    </xf>
    <xf numFmtId="3" fontId="4" fillId="9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1" fontId="8" fillId="0" borderId="3" xfId="0" quotePrefix="1" applyNumberFormat="1" applyFont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/>
    </xf>
    <xf numFmtId="3" fontId="2" fillId="7" borderId="3" xfId="0" applyNumberFormat="1" applyFont="1" applyFill="1" applyBorder="1" applyAlignment="1">
      <alignment horizontal="center" vertical="center" wrapText="1"/>
    </xf>
    <xf numFmtId="49" fontId="9" fillId="0" borderId="3" xfId="0" quotePrefix="1" applyNumberFormat="1" applyFont="1" applyBorder="1" applyAlignment="1">
      <alignment horizontal="center" vertical="center"/>
    </xf>
    <xf numFmtId="3" fontId="0" fillId="0" borderId="0" xfId="0" applyNumberFormat="1"/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10" fillId="8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"/>
  <sheetViews>
    <sheetView tabSelected="1" workbookViewId="0">
      <selection activeCell="I11" sqref="I11"/>
    </sheetView>
  </sheetViews>
  <sheetFormatPr defaultRowHeight="15" x14ac:dyDescent="0.25"/>
  <cols>
    <col min="2" max="2" width="22" customWidth="1"/>
    <col min="3" max="3" width="8.7109375" bestFit="1" customWidth="1"/>
    <col min="4" max="4" width="20.42578125" customWidth="1"/>
    <col min="5" max="5" width="17" customWidth="1"/>
    <col min="6" max="6" width="13" customWidth="1"/>
    <col min="8" max="8" width="23.7109375" bestFit="1" customWidth="1"/>
    <col min="9" max="9" width="10.85546875" customWidth="1"/>
  </cols>
  <sheetData>
    <row r="1" spans="1:28" x14ac:dyDescent="0.25">
      <c r="A1" s="40" t="s">
        <v>48</v>
      </c>
      <c r="B1" s="40"/>
      <c r="C1" s="40"/>
      <c r="D1" s="1"/>
      <c r="E1" s="1"/>
      <c r="F1" s="1"/>
      <c r="G1" s="41" t="s">
        <v>45</v>
      </c>
      <c r="H1" s="41"/>
      <c r="I1" s="41"/>
      <c r="J1" s="41"/>
      <c r="K1" s="41"/>
      <c r="L1" s="41"/>
      <c r="M1" s="41"/>
      <c r="N1" s="41"/>
      <c r="O1" s="41"/>
      <c r="P1" s="2"/>
      <c r="Q1" s="2"/>
      <c r="R1" s="2"/>
      <c r="S1" s="43" t="s">
        <v>47</v>
      </c>
      <c r="T1" s="43"/>
      <c r="U1" s="43"/>
      <c r="V1" s="43"/>
      <c r="W1" s="43"/>
      <c r="X1" s="41"/>
      <c r="Y1" s="41"/>
      <c r="Z1" s="41"/>
      <c r="AA1" s="41"/>
    </row>
    <row r="2" spans="1:28" x14ac:dyDescent="0.25">
      <c r="A2" s="3"/>
      <c r="B2" s="4"/>
      <c r="C2" s="5"/>
      <c r="D2" s="5"/>
      <c r="E2" s="5"/>
      <c r="F2" s="5"/>
      <c r="G2" s="6"/>
      <c r="H2" s="7"/>
      <c r="I2" s="7"/>
      <c r="J2" s="6"/>
      <c r="K2" s="2"/>
      <c r="L2" s="2"/>
      <c r="M2" s="2"/>
      <c r="N2" s="2"/>
      <c r="O2" s="2"/>
      <c r="P2" s="2"/>
      <c r="Q2" s="2"/>
      <c r="R2" s="2"/>
      <c r="S2" s="2"/>
      <c r="T2" s="6"/>
      <c r="U2" s="6"/>
      <c r="V2" s="6"/>
      <c r="W2" s="8"/>
      <c r="X2" s="42"/>
      <c r="Y2" s="42"/>
      <c r="Z2" s="42"/>
      <c r="AA2" s="42"/>
    </row>
    <row r="3" spans="1:28" x14ac:dyDescent="0.25">
      <c r="A3" s="9"/>
      <c r="B3" s="10"/>
      <c r="C3" s="11"/>
      <c r="D3" s="11"/>
      <c r="E3" s="11"/>
      <c r="F3" s="11"/>
      <c r="G3" s="12"/>
      <c r="H3" s="13"/>
      <c r="I3" s="13"/>
      <c r="J3" s="12"/>
      <c r="K3" s="39" t="s">
        <v>46</v>
      </c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5"/>
      <c r="X3" s="12"/>
      <c r="Y3" s="12"/>
      <c r="Z3" s="12"/>
      <c r="AA3" s="12"/>
    </row>
    <row r="4" spans="1:28" ht="117.75" x14ac:dyDescent="0.25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5" t="s">
        <v>5</v>
      </c>
      <c r="G4" s="15" t="s">
        <v>6</v>
      </c>
      <c r="H4" s="14" t="s">
        <v>7</v>
      </c>
      <c r="I4" s="16" t="s">
        <v>8</v>
      </c>
      <c r="J4" s="17" t="s">
        <v>9</v>
      </c>
      <c r="K4" s="18" t="s">
        <v>33</v>
      </c>
      <c r="L4" s="18" t="s">
        <v>34</v>
      </c>
      <c r="M4" s="18" t="s">
        <v>35</v>
      </c>
      <c r="N4" s="18" t="s">
        <v>36</v>
      </c>
      <c r="O4" s="18" t="s">
        <v>37</v>
      </c>
      <c r="P4" s="18" t="s">
        <v>38</v>
      </c>
      <c r="Q4" s="18" t="s">
        <v>39</v>
      </c>
      <c r="R4" s="18" t="s">
        <v>40</v>
      </c>
      <c r="S4" s="18" t="s">
        <v>41</v>
      </c>
      <c r="T4" s="19" t="s">
        <v>42</v>
      </c>
      <c r="U4" s="18" t="s">
        <v>43</v>
      </c>
      <c r="V4" s="18" t="s">
        <v>32</v>
      </c>
      <c r="W4" s="36" t="s">
        <v>10</v>
      </c>
      <c r="X4" s="20" t="s">
        <v>11</v>
      </c>
      <c r="Y4" s="20" t="s">
        <v>12</v>
      </c>
      <c r="Z4" s="20" t="s">
        <v>13</v>
      </c>
      <c r="AA4" s="20" t="s">
        <v>14</v>
      </c>
    </row>
    <row r="5" spans="1:28" ht="90" x14ac:dyDescent="0.25">
      <c r="A5" s="21">
        <v>1</v>
      </c>
      <c r="B5" s="22" t="s">
        <v>15</v>
      </c>
      <c r="C5" s="23" t="s">
        <v>16</v>
      </c>
      <c r="D5" s="23" t="s">
        <v>17</v>
      </c>
      <c r="E5" s="23" t="s">
        <v>17</v>
      </c>
      <c r="F5" s="24" t="s">
        <v>18</v>
      </c>
      <c r="G5" s="24" t="s">
        <v>19</v>
      </c>
      <c r="H5" s="37" t="s">
        <v>20</v>
      </c>
      <c r="I5" s="25" t="s">
        <v>21</v>
      </c>
      <c r="J5" s="26">
        <v>790</v>
      </c>
      <c r="K5" s="27">
        <v>130000</v>
      </c>
      <c r="L5" s="27">
        <v>130000</v>
      </c>
      <c r="M5" s="27">
        <v>130000</v>
      </c>
      <c r="N5" s="27">
        <v>100000</v>
      </c>
      <c r="O5" s="27">
        <v>90000</v>
      </c>
      <c r="P5" s="27">
        <v>90000</v>
      </c>
      <c r="Q5" s="27">
        <v>20000</v>
      </c>
      <c r="R5" s="27">
        <v>20000</v>
      </c>
      <c r="S5" s="27">
        <v>20000</v>
      </c>
      <c r="T5" s="28">
        <v>90000</v>
      </c>
      <c r="U5" s="29">
        <v>90000</v>
      </c>
      <c r="V5" s="30">
        <v>90000</v>
      </c>
      <c r="W5" s="31">
        <f>SUM(K5:V5)</f>
        <v>1000000</v>
      </c>
      <c r="X5" s="14" t="s">
        <v>30</v>
      </c>
      <c r="Y5" s="32">
        <v>46356</v>
      </c>
      <c r="Z5" s="32">
        <v>46357</v>
      </c>
      <c r="AA5" s="14" t="s">
        <v>22</v>
      </c>
    </row>
    <row r="6" spans="1:28" ht="90" x14ac:dyDescent="0.25">
      <c r="A6" s="21">
        <v>2</v>
      </c>
      <c r="B6" s="22" t="s">
        <v>15</v>
      </c>
      <c r="C6" s="23" t="s">
        <v>23</v>
      </c>
      <c r="D6" s="23" t="s">
        <v>17</v>
      </c>
      <c r="E6" s="23" t="s">
        <v>17</v>
      </c>
      <c r="F6" s="24" t="s">
        <v>18</v>
      </c>
      <c r="G6" s="24" t="s">
        <v>19</v>
      </c>
      <c r="H6" s="33" t="s">
        <v>24</v>
      </c>
      <c r="I6" s="25" t="s">
        <v>25</v>
      </c>
      <c r="J6" s="26" t="s">
        <v>26</v>
      </c>
      <c r="K6" s="27">
        <v>80</v>
      </c>
      <c r="L6" s="27">
        <v>80</v>
      </c>
      <c r="M6" s="27">
        <v>80</v>
      </c>
      <c r="N6" s="27">
        <v>80</v>
      </c>
      <c r="O6" s="27">
        <v>40</v>
      </c>
      <c r="P6" s="27">
        <v>40</v>
      </c>
      <c r="Q6" s="27">
        <v>40</v>
      </c>
      <c r="R6" s="27">
        <v>40</v>
      </c>
      <c r="S6" s="27">
        <v>40</v>
      </c>
      <c r="T6" s="28">
        <v>80</v>
      </c>
      <c r="U6" s="29">
        <v>80</v>
      </c>
      <c r="V6" s="30">
        <v>80</v>
      </c>
      <c r="W6" s="31">
        <f>SUM(K6:V6)</f>
        <v>760</v>
      </c>
      <c r="X6" s="14" t="s">
        <v>30</v>
      </c>
      <c r="Y6" s="32">
        <v>46356</v>
      </c>
      <c r="Z6" s="32">
        <v>46357</v>
      </c>
      <c r="AA6" s="14" t="s">
        <v>22</v>
      </c>
    </row>
    <row r="7" spans="1:28" ht="90" x14ac:dyDescent="0.25">
      <c r="A7" s="21">
        <v>3</v>
      </c>
      <c r="B7" s="22" t="s">
        <v>15</v>
      </c>
      <c r="C7" s="23" t="s">
        <v>27</v>
      </c>
      <c r="D7" s="23" t="s">
        <v>17</v>
      </c>
      <c r="E7" s="23" t="s">
        <v>17</v>
      </c>
      <c r="F7" s="24" t="s">
        <v>18</v>
      </c>
      <c r="G7" s="24" t="s">
        <v>19</v>
      </c>
      <c r="H7" s="34" t="s">
        <v>28</v>
      </c>
      <c r="I7" s="25" t="s">
        <v>29</v>
      </c>
      <c r="J7" s="26">
        <v>300</v>
      </c>
      <c r="K7" s="27">
        <v>23000</v>
      </c>
      <c r="L7" s="27">
        <v>19000</v>
      </c>
      <c r="M7" s="27">
        <v>10000</v>
      </c>
      <c r="N7" s="27">
        <v>6000</v>
      </c>
      <c r="O7" s="27">
        <v>500</v>
      </c>
      <c r="P7" s="27">
        <v>500</v>
      </c>
      <c r="Q7" s="27">
        <v>500</v>
      </c>
      <c r="R7" s="27">
        <v>500</v>
      </c>
      <c r="S7" s="27">
        <v>5000</v>
      </c>
      <c r="T7" s="28">
        <v>20000</v>
      </c>
      <c r="U7" s="29">
        <v>22000</v>
      </c>
      <c r="V7" s="30">
        <v>23000</v>
      </c>
      <c r="W7" s="31">
        <f>SUM(K7:V7)</f>
        <v>130000</v>
      </c>
      <c r="X7" s="14" t="s">
        <v>30</v>
      </c>
      <c r="Y7" s="32">
        <v>46356</v>
      </c>
      <c r="Z7" s="32">
        <v>46357</v>
      </c>
      <c r="AA7" s="14" t="s">
        <v>22</v>
      </c>
      <c r="AB7" s="38"/>
    </row>
    <row r="8" spans="1:28" ht="90" x14ac:dyDescent="0.25">
      <c r="A8" s="21">
        <v>4</v>
      </c>
      <c r="B8" s="22" t="s">
        <v>15</v>
      </c>
      <c r="C8" s="23" t="s">
        <v>31</v>
      </c>
      <c r="D8" s="23" t="s">
        <v>17</v>
      </c>
      <c r="E8" s="23" t="s">
        <v>17</v>
      </c>
      <c r="F8" s="24" t="s">
        <v>18</v>
      </c>
      <c r="G8" s="24" t="s">
        <v>19</v>
      </c>
      <c r="H8" s="34" t="s">
        <v>44</v>
      </c>
      <c r="I8" s="44" t="s">
        <v>49</v>
      </c>
      <c r="J8" s="26" t="s">
        <v>26</v>
      </c>
      <c r="K8" s="27">
        <v>23000</v>
      </c>
      <c r="L8" s="27">
        <v>19000</v>
      </c>
      <c r="M8" s="27">
        <v>10000</v>
      </c>
      <c r="N8" s="27">
        <v>6000</v>
      </c>
      <c r="O8" s="27">
        <v>500</v>
      </c>
      <c r="P8" s="27">
        <v>500</v>
      </c>
      <c r="Q8" s="27">
        <v>500</v>
      </c>
      <c r="R8" s="27">
        <v>500</v>
      </c>
      <c r="S8" s="27">
        <v>5000</v>
      </c>
      <c r="T8" s="28">
        <v>20000</v>
      </c>
      <c r="U8" s="29">
        <v>22000</v>
      </c>
      <c r="V8" s="30">
        <v>23000</v>
      </c>
      <c r="W8" s="31">
        <f>SUM(K8:V8)</f>
        <v>130000</v>
      </c>
      <c r="X8" s="14" t="s">
        <v>30</v>
      </c>
      <c r="Y8" s="32">
        <v>46356</v>
      </c>
      <c r="Z8" s="32">
        <v>46357</v>
      </c>
      <c r="AA8" s="14" t="s">
        <v>22</v>
      </c>
    </row>
    <row r="10" spans="1:28" x14ac:dyDescent="0.25">
      <c r="W10" s="38"/>
    </row>
  </sheetData>
  <mergeCells count="6">
    <mergeCell ref="K3:V3"/>
    <mergeCell ref="A1:C1"/>
    <mergeCell ref="G1:O1"/>
    <mergeCell ref="X1:AA1"/>
    <mergeCell ref="X2:AA2"/>
    <mergeCell ref="S1:W1"/>
  </mergeCells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csir</dc:creator>
  <cp:lastModifiedBy>Malwina Marszałek</cp:lastModifiedBy>
  <cp:lastPrinted>2026-10-27T13:42:38Z</cp:lastPrinted>
  <dcterms:created xsi:type="dcterms:W3CDTF">2022-08-29T10:50:01Z</dcterms:created>
  <dcterms:modified xsi:type="dcterms:W3CDTF">2026-11-02T08:50:43Z</dcterms:modified>
</cp:coreProperties>
</file>