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20\Dokumenty\_Inwestycje\2026 Agnieszka\RG.ZP.271.20.2026  Przebudowa ul. Sikorskiego\Część I\Przedmiar\"/>
    </mc:Choice>
  </mc:AlternateContent>
  <bookViews>
    <workbookView xWindow="0" yWindow="0" windowWidth="28800" windowHeight="12315" activeTab="1"/>
  </bookViews>
  <sheets>
    <sheet name="Okładka_Kosztorys_inwestorski" sheetId="1" r:id="rId1"/>
    <sheet name="Kosztorys" sheetId="2" r:id="rId2"/>
  </sheets>
  <definedNames>
    <definedName name="_xlnm.Print_Area" localSheetId="1">Kosztorys!$A$1:$E$53</definedName>
    <definedName name="_xlnm.Print_Area" localSheetId="0">Okładka_Kosztorys_inwestorski!$A$1:$B$24</definedName>
  </definedNames>
  <calcPr calcId="152511"/>
</workbook>
</file>

<file path=xl/calcChain.xml><?xml version="1.0" encoding="utf-8"?>
<calcChain xmlns="http://schemas.openxmlformats.org/spreadsheetml/2006/main">
  <c r="A2" i="2" l="1"/>
  <c r="E31" i="2"/>
  <c r="E25" i="2"/>
  <c r="E19" i="2"/>
  <c r="E13" i="2"/>
  <c r="E10" i="2"/>
</calcChain>
</file>

<file path=xl/sharedStrings.xml><?xml version="1.0" encoding="utf-8"?>
<sst xmlns="http://schemas.openxmlformats.org/spreadsheetml/2006/main" count="173" uniqueCount="128">
  <si>
    <t>INWESTOR:</t>
  </si>
  <si>
    <t xml:space="preserve">Gmina Sokołów Małopolski 
ul. Rynek 1
36-050 Sokołów Małopolski
</t>
  </si>
  <si>
    <t>NAZWA ZAMÓWIENIA:</t>
  </si>
  <si>
    <t xml:space="preserve">Przebudowa drogi wewnętrznej- ul. Sikorskiego  oraz dróg publicznych zlokalizowanych na dz. nr ewid. 5455, 5412/5, 5442, 5482   w Sokołowie Małopolskim  </t>
  </si>
  <si>
    <t>ADRES OBIEKTU  BUDOWLANEGO:</t>
  </si>
  <si>
    <t>województwo: podkarpackie</t>
  </si>
  <si>
    <t>powiat: rzeszowski</t>
  </si>
  <si>
    <t>gmina: Sokołów Małopolski</t>
  </si>
  <si>
    <t>miejscowość: Sokołów Małopolski</t>
  </si>
  <si>
    <t>KATEGORIA OBIEKTU BUDOWLANEGO:</t>
  </si>
  <si>
    <t>Kategoria XXV- drogi i kolejowe drogi szynowe</t>
  </si>
  <si>
    <t>STADIUM:</t>
  </si>
  <si>
    <t>PRZEDMIAR</t>
  </si>
  <si>
    <t>OBIEKT BUDOWLANY:</t>
  </si>
  <si>
    <t>DROGA GMINNA</t>
  </si>
  <si>
    <t>BRANŻA DROGOWA</t>
  </si>
  <si>
    <t>BRANŻA / CZĘŚĆ OPRACOWANIA:</t>
  </si>
  <si>
    <t>Funkcja/Imię i Nazwisko</t>
  </si>
  <si>
    <t>Nr uprawnień/Specjalność</t>
  </si>
  <si>
    <t>Projektant branży drogowej:</t>
  </si>
  <si>
    <t>PDK/0025/PWOD/19; inżynieryjna drogowa</t>
  </si>
  <si>
    <t>mgr inż. Daniel Kargol</t>
  </si>
  <si>
    <t xml:space="preserve">                                            Data opracowania: listopad 2024r.</t>
  </si>
  <si>
    <t>Poz.</t>
  </si>
  <si>
    <r>
      <rPr>
        <b/>
        <sz val="8"/>
        <color rgb="FF000000"/>
        <rFont val="Times New Roman1"/>
        <charset val="238"/>
      </rPr>
      <t>Podstawy</t>
    </r>
    <r>
      <rPr>
        <b/>
        <sz val="8"/>
        <color rgb="FF000000"/>
        <rFont val="Times New Roman1"/>
        <charset val="238"/>
      </rPr>
      <t xml:space="preserve">
[Nr STWiORB/ SP/CPV]</t>
    </r>
  </si>
  <si>
    <t>Wyszczególnienie elementów rozliczeniowych (Opis robót i obliczenie ich ilości)</t>
  </si>
  <si>
    <t>Nazwa jednostki</t>
  </si>
  <si>
    <r>
      <rPr>
        <b/>
        <sz val="8"/>
        <color rgb="FF000000"/>
        <rFont val="Times New Roman1"/>
        <charset val="238"/>
      </rPr>
      <t>Ilość</t>
    </r>
    <r>
      <rPr>
        <sz val="8"/>
        <color rgb="FF000000"/>
        <rFont val="Times New Roman1"/>
        <charset val="238"/>
      </rPr>
      <t xml:space="preserve"> </t>
    </r>
    <r>
      <rPr>
        <b/>
        <sz val="8"/>
        <color rgb="FF000000"/>
        <rFont val="Times New Roman1"/>
        <charset val="238"/>
      </rPr>
      <t>jednostek</t>
    </r>
  </si>
  <si>
    <t>I</t>
  </si>
  <si>
    <t>ROBOTY DROGOWE: PRZEBUDOWA DROGI GMINNEJ</t>
  </si>
  <si>
    <t>A</t>
  </si>
  <si>
    <t>SST D.01.00.00
CPV 45111000-8</t>
  </si>
  <si>
    <r>
      <rPr>
        <b/>
        <sz val="8"/>
        <color rgb="FF000000"/>
        <rFont val="Times New Roman1"/>
        <charset val="238"/>
      </rPr>
      <t>ROBOTY PRZYGOTOWAWCZE</t>
    </r>
    <r>
      <rPr>
        <b/>
        <sz val="8"/>
        <color rgb="FF000000"/>
        <rFont val="Times New Roman1"/>
        <charset val="238"/>
      </rPr>
      <t xml:space="preserve">
</t>
    </r>
    <r>
      <rPr>
        <sz val="8"/>
        <color rgb="FF000000"/>
        <rFont val="Times New Roman1"/>
        <charset val="238"/>
      </rPr>
      <t>Roboty w zakresie burzenia, roboty ziemne</t>
    </r>
  </si>
  <si>
    <t>D.01.01.01</t>
  </si>
  <si>
    <t>Odtworzenie trasy i punktów wysokościowych</t>
  </si>
  <si>
    <t>1.1</t>
  </si>
  <si>
    <t>Wyznaczenie projektowanej trasy i punktów wysokościowych w terenie. Wyznaczenie przebiegu istniejących i projektowanych sieci podziemnych. Kompleksowa obsługa geodezyjna inwestycji.</t>
  </si>
  <si>
    <t>km</t>
  </si>
  <si>
    <t>W ramach ceny ryczałtowej uwzględnić należy kompletną obsługę geodezyjną inwestycji.</t>
  </si>
  <si>
    <t>x</t>
  </si>
  <si>
    <t>D.01.02.02</t>
  </si>
  <si>
    <t>Zdjęcie warstwy ziemi urodzajnej</t>
  </si>
  <si>
    <t>1.2</t>
  </si>
  <si>
    <r>
      <rPr>
        <b/>
        <sz val="8"/>
        <color rgb="FF000000"/>
        <rFont val="Times New Roman1"/>
        <charset val="238"/>
      </rPr>
      <t>Mechaniczne usunięcie warstwy ziemi urodzajnej (humusu) o średniej gr. w-wy 20 cm z darniną</t>
    </r>
    <r>
      <rPr>
        <sz val="8"/>
        <color rgb="FF000000"/>
        <rFont val="Times New Roman1"/>
        <charset val="238"/>
      </rPr>
      <t xml:space="preserve"> </t>
    </r>
    <r>
      <rPr>
        <b/>
        <sz val="8"/>
        <color rgb="FF000000"/>
        <rFont val="Times New Roman1"/>
        <charset val="238"/>
      </rPr>
      <t>do późniejszego częściowego wykorzystania</t>
    </r>
  </si>
  <si>
    <r>
      <t>m</t>
    </r>
    <r>
      <rPr>
        <vertAlign val="superscript"/>
        <sz val="8"/>
        <color rgb="FF000000"/>
        <rFont val="Times New Roman"/>
        <family val="1"/>
        <charset val="238"/>
      </rPr>
      <t>2</t>
    </r>
  </si>
  <si>
    <t xml:space="preserve">Mechaniczne usunięcie warstwy urodzajnej (humusu) gr. w-wy 10cm z transportem na odkład. Transport i miejsce składowania (ewentualnie utylizacji) zapewnia Wykonawca robót. Nadmiar darniny i humus przechodzi na własność Wykonawcy.
</t>
  </si>
  <si>
    <t>D.01.02.04</t>
  </si>
  <si>
    <r>
      <rPr>
        <b/>
        <sz val="8"/>
        <color rgb="FF000000"/>
        <rFont val="Times New Roman1"/>
        <charset val="238"/>
      </rPr>
      <t>Rozbiórki elementów dróg, ogrodzeń</t>
    </r>
    <r>
      <rPr>
        <sz val="8"/>
        <color rgb="FF000000"/>
        <rFont val="Times New Roman"/>
        <family val="1"/>
        <charset val="238"/>
      </rPr>
      <t xml:space="preserve"> </t>
    </r>
    <r>
      <rPr>
        <b/>
        <sz val="8"/>
        <color rgb="FF000000"/>
        <rFont val="Times New Roman1"/>
        <charset val="238"/>
      </rPr>
      <t>i przepustów</t>
    </r>
  </si>
  <si>
    <t>1.3</t>
  </si>
  <si>
    <t>Rozebranie nawierzchni z kruszywa</t>
  </si>
  <si>
    <t>Rozbiórka warstw kruszywa wraz z transportem materiału z rozbiórki w miejsce wskazane przez Zamawiającego. Grubość warstwy około 20-30cm</t>
  </si>
  <si>
    <t>1.4</t>
  </si>
  <si>
    <t>Rozebranie krawężników betonowych</t>
  </si>
  <si>
    <t>m</t>
  </si>
  <si>
    <t>Rozebranie krawężników betonowych mechanicznie wraz z utylizacją</t>
  </si>
  <si>
    <t>1.5</t>
  </si>
  <si>
    <t xml:space="preserve">Rozebranie elementów betonowych
</t>
  </si>
  <si>
    <t>m3</t>
  </si>
  <si>
    <t xml:space="preserve">Rozebranie elementów betonowychv wraz z utylizacją
</t>
  </si>
  <si>
    <t>1.6</t>
  </si>
  <si>
    <t>Rozebranie nawierzchni z kostki brukowej betonowej</t>
  </si>
  <si>
    <t>m2</t>
  </si>
  <si>
    <t>Rozebranie nawierzchni z kostki brukowej betonowej wraz z podbudową ze kruszywa łamanego oraz stabilizacji</t>
  </si>
  <si>
    <t>1.7</t>
  </si>
  <si>
    <t>Rozebranie obrzeży betonowych</t>
  </si>
  <si>
    <t>Rozerebranie obrzeży betonowych mechanicznie wraz z utylizacją</t>
  </si>
  <si>
    <t>B</t>
  </si>
  <si>
    <t>SST D.02.00.00
CPV 45112000-8</t>
  </si>
  <si>
    <r>
      <rPr>
        <b/>
        <sz val="8"/>
        <color rgb="FF000000"/>
        <rFont val="Times New Roman1"/>
        <charset val="238"/>
      </rPr>
      <t>ROBOTY ZIEMNE</t>
    </r>
    <r>
      <rPr>
        <b/>
        <sz val="8"/>
        <color rgb="FF000000"/>
        <rFont val="Times New Roman1"/>
        <charset val="238"/>
      </rPr>
      <t xml:space="preserve">
</t>
    </r>
    <r>
      <rPr>
        <sz val="8"/>
        <color rgb="FF000000"/>
        <rFont val="Times New Roman1"/>
        <charset val="238"/>
      </rPr>
      <t>Roboty w zakresie usuwania gleby</t>
    </r>
  </si>
  <si>
    <t xml:space="preserve">D.02.00.01
</t>
  </si>
  <si>
    <t>Wykonanie wykopów/ nasypów w gruntach kat. I-V</t>
  </si>
  <si>
    <t>2.1</t>
  </si>
  <si>
    <t xml:space="preserve">D.02.01.01
</t>
  </si>
  <si>
    <t>Wykonanie wykopów mechanicznie w gruntach nieskalistych gr. kat. I-V</t>
  </si>
  <si>
    <r>
      <t>m</t>
    </r>
    <r>
      <rPr>
        <vertAlign val="superscript"/>
        <sz val="8"/>
        <color rgb="FF000000"/>
        <rFont val="Times New Roman"/>
        <family val="1"/>
        <charset val="238"/>
      </rPr>
      <t>3</t>
    </r>
  </si>
  <si>
    <t>Wykonanie wykopów mechanicznie w gr. kat. I-V wraz  z kopaniem rowów z możliwością wykorzystania na miejscu po uszlachetnieniu i uzyskaniu akceptacji inspektora nadzoru. Wykonawca zapewni miejsce składowania gruntu własnym staraniem i na własny koszt. Utylizacja materiału nieprzydatnego w gestii Wykonawcy</t>
  </si>
  <si>
    <t>2.2</t>
  </si>
  <si>
    <t>D. 02.03.01</t>
  </si>
  <si>
    <t>Wykonanie nasypów mechanicznie z gruntu kat. I-V uzyskanego z dokopu</t>
  </si>
  <si>
    <t>Wykonanie nasypów mechanicznie. Grunt dostarczony z dokopu, pozyskany na koszt i staraniem Wykonawcy lub grunt z wykopu po uszlachetnieniu i dopuszczeniu przez Zamawiającego.</t>
  </si>
  <si>
    <t>C</t>
  </si>
  <si>
    <t>SST D.04.00.00
CPV 45233000-9</t>
  </si>
  <si>
    <r>
      <rPr>
        <b/>
        <sz val="8"/>
        <color rgb="FF000000"/>
        <rFont val="Times New Roman1"/>
        <charset val="238"/>
      </rPr>
      <t>PODBUDOWY</t>
    </r>
    <r>
      <rPr>
        <b/>
        <sz val="8"/>
        <color rgb="FF000000"/>
        <rFont val="Times New Roman1"/>
        <charset val="238"/>
      </rPr>
      <t xml:space="preserve">
</t>
    </r>
    <r>
      <rPr>
        <sz val="8"/>
        <color rgb="FF000000"/>
        <rFont val="Times New Roman1"/>
        <charset val="238"/>
      </rPr>
      <t>Roboty w zakresie konstruowania, fundamentowania oraz wykonywania nawierzchni dróg</t>
    </r>
  </si>
  <si>
    <t>D.04.01.01</t>
  </si>
  <si>
    <t>Koryto wraz z profilowaniem i zagęszczeniem podłoża</t>
  </si>
  <si>
    <t>3.1</t>
  </si>
  <si>
    <t>Wykonanie koryta mechanicznie wraz z profilowaniem i zagęszczaniem podłoża w gr. kat I-VI, głębok. koryta  do 30 cm</t>
  </si>
  <si>
    <t>Wykonanie koryta pod konstrukcję jezdn wraz z profilowaniem i zagęszczaniem podłoża w gr. kat. I-VI. 
Wg PZT rysunku przekroje typowe i profilu podłużnego</t>
  </si>
  <si>
    <t>D.04.03.01</t>
  </si>
  <si>
    <t>Oczyszczenie i skropienie warstw konstrukcyjnych</t>
  </si>
  <si>
    <t>3.2</t>
  </si>
  <si>
    <r>
      <rPr>
        <b/>
        <sz val="8"/>
        <color rgb="FF000000"/>
        <rFont val="Times New Roman1"/>
        <charset val="238"/>
      </rPr>
      <t>Oczyszczenie i skropienie emulsją</t>
    </r>
    <r>
      <rPr>
        <sz val="8"/>
        <color rgb="FF000000"/>
        <rFont val="Times New Roman1"/>
        <charset val="238"/>
      </rPr>
      <t xml:space="preserve"> </t>
    </r>
    <r>
      <rPr>
        <b/>
        <sz val="8"/>
        <color rgb="FF000000"/>
        <rFont val="Times New Roman1"/>
        <charset val="238"/>
      </rPr>
      <t>asfaltową</t>
    </r>
    <r>
      <rPr>
        <sz val="8"/>
        <color rgb="FF000000"/>
        <rFont val="Times New Roman1"/>
        <charset val="238"/>
      </rPr>
      <t xml:space="preserve"> </t>
    </r>
    <r>
      <rPr>
        <b/>
        <sz val="8"/>
        <color rgb="FF000000"/>
        <rFont val="Times New Roman1"/>
        <charset val="238"/>
      </rPr>
      <t>warstw konstrukcyjnych  mechanicznie</t>
    </r>
  </si>
  <si>
    <t>Oczyszczenie i skropienie emulsją asfaltową warstw konstrukcyjnych mechanicznie konstrukcja jezdni DG.</t>
  </si>
  <si>
    <t>D.04.04.02</t>
  </si>
  <si>
    <t>Podbudowa z mieszanki niezwiązanej</t>
  </si>
  <si>
    <t>3.3</t>
  </si>
  <si>
    <r>
      <t>Warstwa podbudowy zasadniczej z mieszanki niezwiązanej z kruszywem C</t>
    </r>
    <r>
      <rPr>
        <b/>
        <vertAlign val="subscript"/>
        <sz val="8"/>
        <color rgb="FF000000"/>
        <rFont val="Times New Roman"/>
        <family val="1"/>
        <charset val="238"/>
      </rPr>
      <t>90/3</t>
    </r>
  </si>
  <si>
    <r>
      <t>Wykonanie warstwy podbudowy zasadniczej z mieszanki niezwiązanej z kruszywem C</t>
    </r>
    <r>
      <rPr>
        <vertAlign val="subscript"/>
        <sz val="8"/>
        <color rgb="FF000000"/>
        <rFont val="Times New Roman"/>
        <family val="1"/>
        <charset val="238"/>
      </rPr>
      <t>90/3</t>
    </r>
    <r>
      <rPr>
        <sz val="8"/>
        <color rgb="FF000000"/>
        <rFont val="Times New Roman"/>
        <family val="1"/>
        <charset val="238"/>
      </rPr>
      <t xml:space="preserve">  gr. w-wy po zagęszczeniu 20 cm </t>
    </r>
  </si>
  <si>
    <t>3.4</t>
  </si>
  <si>
    <r>
      <t>Nawierzchnia z mieszanki niezwiązanej z kruszywem C</t>
    </r>
    <r>
      <rPr>
        <b/>
        <vertAlign val="subscript"/>
        <sz val="8"/>
        <color rgb="FF000000"/>
        <rFont val="Times New Roman"/>
        <family val="1"/>
        <charset val="238"/>
      </rPr>
      <t>90/3</t>
    </r>
  </si>
  <si>
    <r>
      <t>Wykonanie nawierzchni z mieszanki niezwiązanej z kruszywem C</t>
    </r>
    <r>
      <rPr>
        <vertAlign val="subscript"/>
        <sz val="8"/>
        <color rgb="FF000000"/>
        <rFont val="Times New Roman"/>
        <family val="1"/>
        <charset val="238"/>
      </rPr>
      <t>90/3</t>
    </r>
    <r>
      <rPr>
        <sz val="8"/>
        <color rgb="FF000000"/>
        <rFont val="Times New Roman"/>
        <family val="1"/>
        <charset val="238"/>
      </rPr>
      <t xml:space="preserve">  gr. w-wy po zagęszczeniu 20 cm  na zjazdach celem połączenia nieruchomości z drogą gminną</t>
    </r>
  </si>
  <si>
    <t>D.04.05.01</t>
  </si>
  <si>
    <t>Warstwa ulepszonego podłoża z gruntu stabilizowanego spoiwem hydraulicznym lub wapnem</t>
  </si>
  <si>
    <t>3.5</t>
  </si>
  <si>
    <t>Warstwa ulepszonego podłoża związanej spoiwem hydraulicznym lub z gruntu stabilizowanego spoiwem hydraulicznym C1,5/2</t>
  </si>
  <si>
    <t>Warstwa ulepszonego podłoża z mieszanki związanej spoiwem hydraulicznym lub z gruntu stabilizowanego spoiwem hydraulicznym C1,5/2 gr. 30cm</t>
  </si>
  <si>
    <t>D</t>
  </si>
  <si>
    <t>SST D.05.00.00
CPV 45233000-9</t>
  </si>
  <si>
    <r>
      <rPr>
        <b/>
        <sz val="8"/>
        <color rgb="FF000000"/>
        <rFont val="Times New Roman1"/>
        <charset val="238"/>
      </rPr>
      <t>NAWIERZCHNIE</t>
    </r>
    <r>
      <rPr>
        <b/>
        <sz val="8"/>
        <color rgb="FF000000"/>
        <rFont val="Times New Roman1"/>
        <charset val="238"/>
      </rPr>
      <t xml:space="preserve">
</t>
    </r>
    <r>
      <rPr>
        <sz val="8"/>
        <color rgb="FF000000"/>
        <rFont val="Times New Roman1"/>
        <charset val="238"/>
      </rPr>
      <t>Roboty w zakresie konstruowania, fundamentowania oraz wykonywania nawierzchni dróg</t>
    </r>
  </si>
  <si>
    <t>D.05.03.05</t>
  </si>
  <si>
    <t>Nawierzchnia z betonu asfaltowego</t>
  </si>
  <si>
    <t>4.1</t>
  </si>
  <si>
    <t>D.05.03.05A</t>
  </si>
  <si>
    <t>Wykonanie nawierzchni z betonu asfaltowego AC16W, warstwa wiążąca, gr. w-wy 6 cm</t>
  </si>
  <si>
    <t xml:space="preserve">Wykonanie warstwy wiążącej nawierzchni z betonu asfaltowego AC 16W, gr. w-wy po zagęszczeniu 6 cm
</t>
  </si>
  <si>
    <t>4.2</t>
  </si>
  <si>
    <t>D.05.03.05B</t>
  </si>
  <si>
    <t>Wykonanie nawierzchni z betonu asfaltowego AC 11S warstwa ścieralna, gr. w-wy 4 cm</t>
  </si>
  <si>
    <t>Wykonanie warstwy ścieralnej nawierzchni z betonu asfaltowego AC 11S, gr. w-wy po zagęszczeniu 4cm.</t>
  </si>
  <si>
    <t>E</t>
  </si>
  <si>
    <t>SST D.08.00.00
CPV 45233000-9</t>
  </si>
  <si>
    <r>
      <rPr>
        <b/>
        <sz val="8"/>
        <color rgb="FF000000"/>
        <rFont val="Times New Roman1"/>
        <charset val="238"/>
      </rPr>
      <t>ELEMENTY ULIC</t>
    </r>
    <r>
      <rPr>
        <b/>
        <sz val="8"/>
        <color rgb="FF000000"/>
        <rFont val="Times New Roman1"/>
        <charset val="238"/>
      </rPr>
      <t xml:space="preserve">
</t>
    </r>
    <r>
      <rPr>
        <sz val="8"/>
        <color rgb="FF000000"/>
        <rFont val="Times New Roman1"/>
        <charset val="238"/>
      </rPr>
      <t>Roboty w zakresie konstruowania, fundamentowania oraz wykonywania nawierzchni dróg</t>
    </r>
  </si>
  <si>
    <t>D.08.01.01</t>
  </si>
  <si>
    <t>Krawężniki betonowe</t>
  </si>
  <si>
    <t>5.1</t>
  </si>
  <si>
    <t>D.08.01.01.11</t>
  </si>
  <si>
    <t>Ustawienie krawężników betonowych o wymiarach 15 x 30 na ławie betonowej z oporem</t>
  </si>
  <si>
    <t xml:space="preserve">Ustawienie krawężników betonowych „stojące” na podsypce cementowo- piaskowej o gr. 5 i ławie betonowej C12/15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</si>
</sst>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&quot;.&quot;dd&quot;.&quot;yy;@"/>
    <numFmt numFmtId="165" formatCode="#,##0.00&quot; &quot;[$zł-415];[Red]&quot;-&quot;#,##0.00&quot; &quot;[$zł-415]"/>
  </numFmts>
  <fonts count="19">
    <font>
      <sz val="11"/>
      <color rgb="FF000000"/>
      <name val="Aptos Narrow"/>
      <charset val="238"/>
    </font>
    <font>
      <sz val="11"/>
      <color rgb="FF000000"/>
      <name val="Aptos Narrow"/>
      <charset val="238"/>
    </font>
    <font>
      <b/>
      <i/>
      <sz val="16"/>
      <color rgb="FF000000"/>
      <name val="Aptos Narrow"/>
      <charset val="238"/>
    </font>
    <font>
      <b/>
      <i/>
      <u/>
      <sz val="11"/>
      <color rgb="FF000000"/>
      <name val="Aptos Narrow"/>
      <charset val="238"/>
    </font>
    <font>
      <b/>
      <u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000000"/>
      <name val="Aptos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8"/>
      <color rgb="FF000000"/>
      <name val="Times New Roman1"/>
      <charset val="238"/>
    </font>
    <font>
      <sz val="8"/>
      <color rgb="FF000000"/>
      <name val="Times New Roman1"/>
      <charset val="238"/>
    </font>
    <font>
      <b/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vertAlign val="superscript"/>
      <sz val="8"/>
      <color rgb="FF000000"/>
      <name val="Times New Roman"/>
      <family val="1"/>
      <charset val="238"/>
    </font>
    <font>
      <b/>
      <vertAlign val="subscript"/>
      <sz val="8"/>
      <color rgb="FF000000"/>
      <name val="Times New Roman"/>
      <family val="1"/>
      <charset val="238"/>
    </font>
    <font>
      <vertAlign val="subscript"/>
      <sz val="8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BFBFBF"/>
        <bgColor rgb="FFBFBFBF"/>
      </patternFill>
    </fill>
    <fill>
      <patternFill patternType="solid">
        <fgColor rgb="FFFCD5B4"/>
        <bgColor rgb="FFFCD5B4"/>
      </patternFill>
    </fill>
    <fill>
      <patternFill patternType="solid">
        <fgColor rgb="FFA6A6A6"/>
        <bgColor rgb="FFA6A6A6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Fon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81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9" fontId="10" fillId="4" borderId="9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top" wrapText="1"/>
    </xf>
    <xf numFmtId="49" fontId="11" fillId="6" borderId="1" xfId="0" applyNumberFormat="1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" fontId="15" fillId="7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64" fontId="10" fillId="6" borderId="9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top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49" fontId="10" fillId="5" borderId="1" xfId="0" applyNumberFormat="1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horizontal="center" vertical="top" wrapText="1"/>
    </xf>
    <xf numFmtId="0" fontId="10" fillId="6" borderId="9" xfId="0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top" shrinkToFit="1"/>
    </xf>
    <xf numFmtId="0" fontId="10" fillId="7" borderId="9" xfId="0" applyFont="1" applyFill="1" applyBorder="1" applyAlignment="1">
      <alignment horizontal="center" vertical="top" wrapText="1"/>
    </xf>
    <xf numFmtId="49" fontId="11" fillId="7" borderId="1" xfId="0" applyNumberFormat="1" applyFont="1" applyFill="1" applyBorder="1" applyAlignment="1">
      <alignment horizontal="center" vertical="top" wrapText="1"/>
    </xf>
    <xf numFmtId="49" fontId="11" fillId="7" borderId="1" xfId="0" applyNumberFormat="1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left" vertical="center" wrapText="1"/>
    </xf>
    <xf numFmtId="0" fontId="0" fillId="7" borderId="0" xfId="0" applyFill="1"/>
    <xf numFmtId="164" fontId="10" fillId="6" borderId="9" xfId="0" applyNumberFormat="1" applyFont="1" applyFill="1" applyBorder="1" applyAlignment="1">
      <alignment horizontal="center" vertical="top" shrinkToFit="1"/>
    </xf>
    <xf numFmtId="49" fontId="10" fillId="0" borderId="1" xfId="0" applyNumberFormat="1" applyFont="1" applyBorder="1" applyAlignment="1">
      <alignment horizontal="center" vertical="top" shrinkToFit="1"/>
    </xf>
    <xf numFmtId="0" fontId="10" fillId="0" borderId="9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9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49" fontId="10" fillId="7" borderId="1" xfId="3" applyNumberFormat="1" applyFont="1" applyFill="1" applyBorder="1" applyAlignment="1">
      <alignment horizontal="center" vertical="center" shrinkToFit="1"/>
    </xf>
    <xf numFmtId="0" fontId="10" fillId="7" borderId="9" xfId="3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left" vertical="center" wrapText="1"/>
    </xf>
    <xf numFmtId="0" fontId="15" fillId="7" borderId="1" xfId="3" applyFont="1" applyFill="1" applyBorder="1" applyAlignment="1">
      <alignment horizontal="center" vertical="center" wrapText="1"/>
    </xf>
    <xf numFmtId="4" fontId="0" fillId="0" borderId="0" xfId="0" applyNumberFormat="1"/>
    <xf numFmtId="49" fontId="11" fillId="7" borderId="1" xfId="3" applyNumberFormat="1" applyFont="1" applyFill="1" applyBorder="1" applyAlignment="1">
      <alignment horizontal="center" vertical="top" wrapText="1"/>
    </xf>
    <xf numFmtId="0" fontId="11" fillId="7" borderId="9" xfId="3" applyFont="1" applyFill="1" applyBorder="1" applyAlignment="1">
      <alignment horizontal="left" vertical="top" wrapText="1"/>
    </xf>
    <xf numFmtId="0" fontId="15" fillId="7" borderId="1" xfId="3" applyFont="1" applyFill="1" applyBorder="1" applyAlignment="1">
      <alignment horizontal="left" vertical="top" wrapText="1"/>
    </xf>
    <xf numFmtId="4" fontId="15" fillId="7" borderId="1" xfId="3" applyNumberFormat="1" applyFont="1" applyFill="1" applyBorder="1" applyAlignment="1">
      <alignment horizontal="center" vertical="center" wrapText="1"/>
    </xf>
    <xf numFmtId="49" fontId="11" fillId="6" borderId="2" xfId="0" applyNumberFormat="1" applyFont="1" applyFill="1" applyBorder="1" applyAlignment="1">
      <alignment horizontal="center" vertical="center" wrapText="1"/>
    </xf>
    <xf numFmtId="164" fontId="10" fillId="6" borderId="10" xfId="0" applyNumberFormat="1" applyFont="1" applyFill="1" applyBorder="1" applyAlignment="1">
      <alignment horizontal="center" vertical="top" shrinkToFit="1"/>
    </xf>
    <xf numFmtId="49" fontId="10" fillId="7" borderId="1" xfId="0" applyNumberFormat="1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top" wrapText="1"/>
    </xf>
  </cellXfs>
  <cellStyles count="6">
    <cellStyle name="Heading" xfId="1"/>
    <cellStyle name="Heading1" xfId="2"/>
    <cellStyle name="Normalny" xfId="0" builtinId="0" customBuiltin="1"/>
    <cellStyle name="Normalny 2" xfId="3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A3"/>
    </sheetView>
  </sheetViews>
  <sheetFormatPr defaultColWidth="8" defaultRowHeight="14.25"/>
  <cols>
    <col min="1" max="1" width="19.5" customWidth="1"/>
    <col min="2" max="2" width="84.25" customWidth="1"/>
    <col min="3" max="3" width="8" customWidth="1"/>
  </cols>
  <sheetData>
    <row r="1" spans="1:2" ht="47.25" customHeight="1">
      <c r="A1" s="71" t="s">
        <v>0</v>
      </c>
      <c r="B1" s="69" t="s">
        <v>1</v>
      </c>
    </row>
    <row r="2" spans="1:2" ht="15.75" customHeight="1">
      <c r="A2" s="71"/>
      <c r="B2" s="69"/>
    </row>
    <row r="3" spans="1:2" ht="15.75" customHeight="1">
      <c r="A3" s="71"/>
      <c r="B3" s="69"/>
    </row>
    <row r="4" spans="1:2">
      <c r="A4" s="71" t="s">
        <v>2</v>
      </c>
      <c r="B4" s="72" t="s">
        <v>3</v>
      </c>
    </row>
    <row r="5" spans="1:2" ht="42.4" customHeight="1">
      <c r="A5" s="71"/>
      <c r="B5" s="72"/>
    </row>
    <row r="6" spans="1:2" ht="15.75">
      <c r="A6" s="71" t="s">
        <v>4</v>
      </c>
      <c r="B6" s="1" t="s">
        <v>5</v>
      </c>
    </row>
    <row r="7" spans="1:2" ht="15.75">
      <c r="A7" s="71"/>
      <c r="B7" s="1" t="s">
        <v>6</v>
      </c>
    </row>
    <row r="8" spans="1:2" ht="15.75">
      <c r="A8" s="71"/>
      <c r="B8" s="1" t="s">
        <v>7</v>
      </c>
    </row>
    <row r="9" spans="1:2" ht="15.75">
      <c r="A9" s="71"/>
      <c r="B9" s="2" t="s">
        <v>8</v>
      </c>
    </row>
    <row r="10" spans="1:2" ht="15.75">
      <c r="A10" s="71" t="s">
        <v>9</v>
      </c>
      <c r="B10" s="3"/>
    </row>
    <row r="11" spans="1:2" ht="15.75">
      <c r="A11" s="71"/>
      <c r="B11" s="1" t="s">
        <v>10</v>
      </c>
    </row>
    <row r="12" spans="1:2" ht="15.75">
      <c r="A12" s="71"/>
      <c r="B12" s="4"/>
    </row>
    <row r="13" spans="1:2" ht="15.75">
      <c r="A13" s="5" t="s">
        <v>11</v>
      </c>
      <c r="B13" s="2" t="s">
        <v>12</v>
      </c>
    </row>
    <row r="14" spans="1:2" ht="31.5">
      <c r="A14" s="5" t="s">
        <v>13</v>
      </c>
      <c r="B14" s="2" t="s">
        <v>14</v>
      </c>
    </row>
    <row r="15" spans="1:2" ht="15.75">
      <c r="A15" s="6"/>
      <c r="B15" s="69" t="s">
        <v>15</v>
      </c>
    </row>
    <row r="16" spans="1:2" ht="31.5">
      <c r="A16" s="5" t="s">
        <v>16</v>
      </c>
      <c r="B16" s="69"/>
    </row>
    <row r="17" spans="1:2" ht="15.75">
      <c r="A17" s="7"/>
      <c r="B17" s="8"/>
    </row>
    <row r="18" spans="1:2" ht="15.75">
      <c r="A18" s="7"/>
      <c r="B18" s="9"/>
    </row>
    <row r="19" spans="1:2" ht="135.75" customHeight="1">
      <c r="A19" s="7"/>
      <c r="B19" s="8"/>
    </row>
    <row r="20" spans="1:2" ht="31.5">
      <c r="A20" s="10" t="s">
        <v>17</v>
      </c>
      <c r="B20" s="11" t="s">
        <v>18</v>
      </c>
    </row>
    <row r="21" spans="1:2" ht="31.5">
      <c r="A21" s="12" t="s">
        <v>19</v>
      </c>
      <c r="B21" s="70" t="s">
        <v>20</v>
      </c>
    </row>
    <row r="22" spans="1:2" ht="15.75">
      <c r="A22" s="13" t="s">
        <v>21</v>
      </c>
      <c r="B22" s="70"/>
    </row>
    <row r="23" spans="1:2">
      <c r="A23" s="69" t="s">
        <v>22</v>
      </c>
      <c r="B23" s="69"/>
    </row>
    <row r="24" spans="1:2">
      <c r="A24" s="69"/>
      <c r="B24" s="69"/>
    </row>
  </sheetData>
  <mergeCells count="9">
    <mergeCell ref="B15:B16"/>
    <mergeCell ref="B21:B22"/>
    <mergeCell ref="A23:B24"/>
    <mergeCell ref="A1:A3"/>
    <mergeCell ref="B1:B3"/>
    <mergeCell ref="A4:A5"/>
    <mergeCell ref="B4:B5"/>
    <mergeCell ref="A6:A9"/>
    <mergeCell ref="A10:A12"/>
  </mergeCells>
  <pageMargins left="0.70000000000000007" right="0.70000000000000007" top="0.75" bottom="0.75" header="0.30000000000000004" footer="0.30000000000000004"/>
  <pageSetup paperSize="0" scale="68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sqref="A1:E1"/>
    </sheetView>
  </sheetViews>
  <sheetFormatPr defaultColWidth="8" defaultRowHeight="14.25"/>
  <cols>
    <col min="1" max="1" width="7" customWidth="1"/>
    <col min="2" max="2" width="13.375" customWidth="1"/>
    <col min="3" max="3" width="66" customWidth="1"/>
    <col min="4" max="4" width="10.625" customWidth="1"/>
    <col min="5" max="5" width="11.25" customWidth="1"/>
    <col min="6" max="6" width="8" customWidth="1"/>
  </cols>
  <sheetData>
    <row r="1" spans="1:5" ht="18.75">
      <c r="A1" s="74" t="s">
        <v>12</v>
      </c>
      <c r="B1" s="74"/>
      <c r="C1" s="74"/>
      <c r="D1" s="74"/>
      <c r="E1" s="74"/>
    </row>
    <row r="2" spans="1:5" ht="36.6" customHeight="1">
      <c r="A2" s="75" t="str">
        <f>Okładka_Kosztorys_inwestorski!B4</f>
        <v xml:space="preserve">Przebudowa drogi wewnętrznej- ul. Sikorskiego  oraz dróg publicznych zlokalizowanych na dz. nr ewid. 5455, 5412/5, 5442, 5482   w Sokołowie Małopolskim  </v>
      </c>
      <c r="B2" s="75"/>
      <c r="C2" s="75"/>
      <c r="D2" s="75"/>
      <c r="E2" s="75"/>
    </row>
    <row r="3" spans="1:5" ht="31.5">
      <c r="A3" s="14" t="s">
        <v>23</v>
      </c>
      <c r="B3" s="15" t="s">
        <v>24</v>
      </c>
      <c r="C3" s="16" t="s">
        <v>25</v>
      </c>
      <c r="D3" s="17" t="s">
        <v>26</v>
      </c>
      <c r="E3" s="18" t="s">
        <v>27</v>
      </c>
    </row>
    <row r="4" spans="1:5">
      <c r="A4" s="19" t="s">
        <v>28</v>
      </c>
      <c r="B4" s="76" t="s">
        <v>29</v>
      </c>
      <c r="C4" s="76"/>
      <c r="D4" s="76"/>
      <c r="E4" s="76"/>
    </row>
    <row r="5" spans="1:5" ht="21">
      <c r="A5" s="20" t="s">
        <v>30</v>
      </c>
      <c r="B5" s="21" t="s">
        <v>31</v>
      </c>
      <c r="C5" s="77" t="s">
        <v>32</v>
      </c>
      <c r="D5" s="77"/>
      <c r="E5" s="77"/>
    </row>
    <row r="6" spans="1:5">
      <c r="A6" s="22"/>
      <c r="B6" s="23" t="s">
        <v>33</v>
      </c>
      <c r="C6" s="78" t="s">
        <v>34</v>
      </c>
      <c r="D6" s="78"/>
      <c r="E6" s="78"/>
    </row>
    <row r="7" spans="1:5" ht="24.6" customHeight="1">
      <c r="A7" s="24" t="s">
        <v>35</v>
      </c>
      <c r="B7" s="25"/>
      <c r="C7" s="26" t="s">
        <v>36</v>
      </c>
      <c r="D7" s="27" t="s">
        <v>37</v>
      </c>
      <c r="E7" s="28">
        <v>0.127</v>
      </c>
    </row>
    <row r="8" spans="1:5">
      <c r="A8" s="29"/>
      <c r="B8" s="30"/>
      <c r="C8" s="31" t="s">
        <v>38</v>
      </c>
      <c r="D8" s="27" t="s">
        <v>39</v>
      </c>
      <c r="E8" s="28" t="s">
        <v>39</v>
      </c>
    </row>
    <row r="9" spans="1:5">
      <c r="A9" s="22"/>
      <c r="B9" s="32" t="s">
        <v>40</v>
      </c>
      <c r="C9" s="73" t="s">
        <v>41</v>
      </c>
      <c r="D9" s="73"/>
      <c r="E9" s="73"/>
    </row>
    <row r="10" spans="1:5" ht="25.35" customHeight="1">
      <c r="A10" s="24" t="s">
        <v>42</v>
      </c>
      <c r="B10" s="25"/>
      <c r="C10" s="33" t="s">
        <v>43</v>
      </c>
      <c r="D10" s="27" t="s">
        <v>44</v>
      </c>
      <c r="E10" s="28">
        <f>127*3</f>
        <v>381</v>
      </c>
    </row>
    <row r="11" spans="1:5" ht="45">
      <c r="A11" s="29"/>
      <c r="B11" s="30"/>
      <c r="C11" s="31" t="s">
        <v>45</v>
      </c>
      <c r="D11" s="27" t="s">
        <v>39</v>
      </c>
      <c r="E11" s="28" t="s">
        <v>39</v>
      </c>
    </row>
    <row r="12" spans="1:5">
      <c r="A12" s="22"/>
      <c r="B12" s="32" t="s">
        <v>46</v>
      </c>
      <c r="C12" s="79" t="s">
        <v>47</v>
      </c>
      <c r="D12" s="79"/>
      <c r="E12" s="79"/>
    </row>
    <row r="13" spans="1:5">
      <c r="A13" s="24" t="s">
        <v>48</v>
      </c>
      <c r="B13" s="34"/>
      <c r="C13" s="35" t="s">
        <v>49</v>
      </c>
      <c r="D13" s="36" t="s">
        <v>44</v>
      </c>
      <c r="E13" s="28">
        <f>127*3</f>
        <v>381</v>
      </c>
    </row>
    <row r="14" spans="1:5" ht="22.5">
      <c r="A14" s="24"/>
      <c r="B14" s="37"/>
      <c r="C14" s="38" t="s">
        <v>50</v>
      </c>
      <c r="D14" s="36" t="s">
        <v>39</v>
      </c>
      <c r="E14" s="28" t="s">
        <v>39</v>
      </c>
    </row>
    <row r="15" spans="1:5">
      <c r="A15" s="24" t="s">
        <v>51</v>
      </c>
      <c r="B15" s="37"/>
      <c r="C15" s="35" t="s">
        <v>52</v>
      </c>
      <c r="D15" s="36" t="s">
        <v>53</v>
      </c>
      <c r="E15" s="28">
        <v>16</v>
      </c>
    </row>
    <row r="16" spans="1:5">
      <c r="A16" s="24"/>
      <c r="B16" s="37"/>
      <c r="C16" s="38" t="s">
        <v>54</v>
      </c>
      <c r="D16" s="36" t="s">
        <v>39</v>
      </c>
      <c r="E16" s="28" t="s">
        <v>39</v>
      </c>
    </row>
    <row r="17" spans="1:11" ht="21">
      <c r="A17" s="24" t="s">
        <v>55</v>
      </c>
      <c r="B17" s="37"/>
      <c r="C17" s="39" t="s">
        <v>56</v>
      </c>
      <c r="D17" s="36" t="s">
        <v>57</v>
      </c>
      <c r="E17" s="28">
        <v>2</v>
      </c>
    </row>
    <row r="18" spans="1:11" ht="22.5">
      <c r="A18" s="24"/>
      <c r="B18" s="37"/>
      <c r="C18" s="38" t="s">
        <v>58</v>
      </c>
      <c r="D18" s="36" t="s">
        <v>39</v>
      </c>
      <c r="E18" s="28" t="s">
        <v>39</v>
      </c>
    </row>
    <row r="19" spans="1:11">
      <c r="A19" s="24" t="s">
        <v>59</v>
      </c>
      <c r="B19" s="37"/>
      <c r="C19" s="39" t="s">
        <v>60</v>
      </c>
      <c r="D19" s="36" t="s">
        <v>61</v>
      </c>
      <c r="E19" s="28">
        <f>16*2</f>
        <v>32</v>
      </c>
    </row>
    <row r="20" spans="1:11">
      <c r="A20" s="24"/>
      <c r="B20" s="37"/>
      <c r="C20" s="38" t="s">
        <v>62</v>
      </c>
      <c r="D20" s="36" t="s">
        <v>39</v>
      </c>
      <c r="E20" s="28" t="s">
        <v>39</v>
      </c>
    </row>
    <row r="21" spans="1:11">
      <c r="A21" s="24" t="s">
        <v>63</v>
      </c>
      <c r="B21" s="37"/>
      <c r="C21" s="35" t="s">
        <v>64</v>
      </c>
      <c r="D21" s="36" t="s">
        <v>53</v>
      </c>
      <c r="E21" s="28">
        <v>9</v>
      </c>
    </row>
    <row r="22" spans="1:11">
      <c r="A22" s="24"/>
      <c r="B22" s="37"/>
      <c r="C22" s="38" t="s">
        <v>65</v>
      </c>
      <c r="D22" s="36" t="s">
        <v>39</v>
      </c>
      <c r="E22" s="28" t="s">
        <v>39</v>
      </c>
    </row>
    <row r="23" spans="1:11" ht="21">
      <c r="A23" s="40" t="s">
        <v>66</v>
      </c>
      <c r="B23" s="41" t="s">
        <v>67</v>
      </c>
      <c r="C23" s="77" t="s">
        <v>68</v>
      </c>
      <c r="D23" s="77"/>
      <c r="E23" s="77"/>
    </row>
    <row r="24" spans="1:11" ht="21">
      <c r="A24" s="22"/>
      <c r="B24" s="42" t="s">
        <v>69</v>
      </c>
      <c r="C24" s="73" t="s">
        <v>70</v>
      </c>
      <c r="D24" s="73"/>
      <c r="E24" s="73"/>
    </row>
    <row r="25" spans="1:11" ht="21">
      <c r="A25" s="43" t="s">
        <v>71</v>
      </c>
      <c r="B25" s="44" t="s">
        <v>72</v>
      </c>
      <c r="C25" s="39" t="s">
        <v>73</v>
      </c>
      <c r="D25" s="36" t="s">
        <v>74</v>
      </c>
      <c r="E25" s="28">
        <f>127*0.2</f>
        <v>25.400000000000002</v>
      </c>
    </row>
    <row r="26" spans="1:11" ht="45">
      <c r="A26" s="45"/>
      <c r="B26" s="37"/>
      <c r="C26" s="38" t="s">
        <v>75</v>
      </c>
      <c r="D26" s="36" t="s">
        <v>39</v>
      </c>
      <c r="E26" s="28" t="s">
        <v>39</v>
      </c>
    </row>
    <row r="27" spans="1:11">
      <c r="A27" s="43" t="s">
        <v>76</v>
      </c>
      <c r="B27" s="44" t="s">
        <v>77</v>
      </c>
      <c r="C27" s="39" t="s">
        <v>78</v>
      </c>
      <c r="D27" s="36" t="s">
        <v>74</v>
      </c>
      <c r="E27" s="28">
        <v>19</v>
      </c>
    </row>
    <row r="28" spans="1:11" ht="22.5">
      <c r="A28" s="46"/>
      <c r="B28" s="47"/>
      <c r="C28" s="38" t="s">
        <v>79</v>
      </c>
      <c r="D28" s="36" t="s">
        <v>39</v>
      </c>
      <c r="E28" s="28" t="s">
        <v>39</v>
      </c>
    </row>
    <row r="29" spans="1:11" ht="21">
      <c r="A29" s="20" t="s">
        <v>80</v>
      </c>
      <c r="B29" s="41" t="s">
        <v>81</v>
      </c>
      <c r="C29" s="77" t="s">
        <v>82</v>
      </c>
      <c r="D29" s="77"/>
      <c r="E29" s="77"/>
      <c r="F29" s="48"/>
      <c r="G29" s="48"/>
      <c r="H29" s="48"/>
      <c r="I29" s="48"/>
      <c r="J29" s="48"/>
      <c r="K29" s="48"/>
    </row>
    <row r="30" spans="1:11">
      <c r="A30" s="22"/>
      <c r="B30" s="23" t="s">
        <v>83</v>
      </c>
      <c r="C30" s="78" t="s">
        <v>84</v>
      </c>
      <c r="D30" s="78"/>
      <c r="E30" s="78"/>
      <c r="F30" s="48"/>
      <c r="G30" s="48"/>
      <c r="H30" s="48"/>
      <c r="I30" s="48"/>
      <c r="J30" s="48"/>
      <c r="K30" s="48"/>
    </row>
    <row r="31" spans="1:11" ht="21">
      <c r="A31" s="24" t="s">
        <v>85</v>
      </c>
      <c r="B31" s="25"/>
      <c r="C31" s="26" t="s">
        <v>86</v>
      </c>
      <c r="D31" s="27" t="s">
        <v>44</v>
      </c>
      <c r="E31" s="28">
        <f>748+200</f>
        <v>948</v>
      </c>
      <c r="F31" s="48"/>
      <c r="G31" s="48"/>
      <c r="H31" s="48"/>
      <c r="I31" s="48"/>
      <c r="J31" s="48"/>
      <c r="K31" s="48"/>
    </row>
    <row r="32" spans="1:11" ht="22.5">
      <c r="A32" s="29"/>
      <c r="B32" s="30"/>
      <c r="C32" s="38" t="s">
        <v>87</v>
      </c>
      <c r="D32" s="27" t="s">
        <v>39</v>
      </c>
      <c r="E32" s="28" t="s">
        <v>39</v>
      </c>
      <c r="F32" s="48"/>
      <c r="G32" s="48"/>
      <c r="H32" s="48"/>
      <c r="I32" s="48"/>
      <c r="J32" s="48"/>
      <c r="K32" s="48"/>
    </row>
    <row r="33" spans="1:8">
      <c r="A33" s="22"/>
      <c r="B33" s="49" t="s">
        <v>88</v>
      </c>
      <c r="C33" s="78" t="s">
        <v>89</v>
      </c>
      <c r="D33" s="78"/>
      <c r="E33" s="78"/>
    </row>
    <row r="34" spans="1:8">
      <c r="A34" s="50" t="s">
        <v>90</v>
      </c>
      <c r="B34" s="51"/>
      <c r="C34" s="33" t="s">
        <v>91</v>
      </c>
      <c r="D34" s="27" t="s">
        <v>44</v>
      </c>
      <c r="E34" s="28">
        <v>1496</v>
      </c>
    </row>
    <row r="35" spans="1:8">
      <c r="A35" s="29"/>
      <c r="B35" s="30"/>
      <c r="C35" s="31" t="s">
        <v>92</v>
      </c>
      <c r="D35" s="27" t="s">
        <v>39</v>
      </c>
      <c r="E35" s="28" t="s">
        <v>39</v>
      </c>
    </row>
    <row r="36" spans="1:8">
      <c r="A36" s="22"/>
      <c r="B36" s="49" t="s">
        <v>93</v>
      </c>
      <c r="C36" s="78" t="s">
        <v>94</v>
      </c>
      <c r="D36" s="78"/>
      <c r="E36" s="78"/>
    </row>
    <row r="37" spans="1:8">
      <c r="A37" s="52" t="s">
        <v>95</v>
      </c>
      <c r="B37" s="53"/>
      <c r="C37" s="54" t="s">
        <v>96</v>
      </c>
      <c r="D37" s="27" t="s">
        <v>44</v>
      </c>
      <c r="E37" s="28">
        <v>748</v>
      </c>
    </row>
    <row r="38" spans="1:8" ht="24">
      <c r="A38" s="29"/>
      <c r="B38" s="30"/>
      <c r="C38" s="31" t="s">
        <v>97</v>
      </c>
      <c r="D38" s="27" t="s">
        <v>39</v>
      </c>
      <c r="E38" s="28" t="s">
        <v>39</v>
      </c>
    </row>
    <row r="39" spans="1:8">
      <c r="A39" s="52" t="s">
        <v>98</v>
      </c>
      <c r="B39" s="30"/>
      <c r="C39" s="54" t="s">
        <v>99</v>
      </c>
      <c r="D39" s="27" t="s">
        <v>44</v>
      </c>
      <c r="E39" s="28">
        <v>200</v>
      </c>
    </row>
    <row r="40" spans="1:8" ht="24">
      <c r="A40" s="29"/>
      <c r="B40" s="30"/>
      <c r="C40" s="31" t="s">
        <v>100</v>
      </c>
      <c r="D40" s="27" t="s">
        <v>39</v>
      </c>
      <c r="E40" s="28" t="s">
        <v>39</v>
      </c>
    </row>
    <row r="41" spans="1:8">
      <c r="A41" s="22"/>
      <c r="B41" s="49" t="s">
        <v>101</v>
      </c>
      <c r="C41" s="78" t="s">
        <v>102</v>
      </c>
      <c r="D41" s="78"/>
      <c r="E41" s="78"/>
    </row>
    <row r="42" spans="1:8" ht="21">
      <c r="A42" s="55" t="s">
        <v>103</v>
      </c>
      <c r="B42" s="56"/>
      <c r="C42" s="57" t="s">
        <v>104</v>
      </c>
      <c r="D42" s="58" t="s">
        <v>44</v>
      </c>
      <c r="E42" s="28">
        <v>748</v>
      </c>
      <c r="H42" s="59"/>
    </row>
    <row r="43" spans="1:8" ht="22.5">
      <c r="A43" s="60"/>
      <c r="B43" s="61"/>
      <c r="C43" s="62" t="s">
        <v>105</v>
      </c>
      <c r="D43" s="58" t="s">
        <v>39</v>
      </c>
      <c r="E43" s="63" t="s">
        <v>39</v>
      </c>
      <c r="F43" s="59"/>
    </row>
    <row r="44" spans="1:8" ht="21">
      <c r="A44" s="20" t="s">
        <v>106</v>
      </c>
      <c r="B44" s="41" t="s">
        <v>107</v>
      </c>
      <c r="C44" s="77" t="s">
        <v>108</v>
      </c>
      <c r="D44" s="77"/>
      <c r="E44" s="77"/>
    </row>
    <row r="45" spans="1:8">
      <c r="A45" s="22"/>
      <c r="B45" s="49" t="s">
        <v>109</v>
      </c>
      <c r="C45" s="78" t="s">
        <v>110</v>
      </c>
      <c r="D45" s="78"/>
      <c r="E45" s="78"/>
    </row>
    <row r="46" spans="1:8">
      <c r="A46" s="50" t="s">
        <v>111</v>
      </c>
      <c r="B46" s="51" t="s">
        <v>112</v>
      </c>
      <c r="C46" s="39" t="s">
        <v>113</v>
      </c>
      <c r="D46" s="36" t="s">
        <v>44</v>
      </c>
      <c r="E46" s="28">
        <v>748</v>
      </c>
      <c r="F46" s="59"/>
    </row>
    <row r="47" spans="1:8" ht="22.5">
      <c r="A47" s="29"/>
      <c r="B47" s="30"/>
      <c r="C47" s="38" t="s">
        <v>114</v>
      </c>
      <c r="D47" s="36" t="s">
        <v>39</v>
      </c>
      <c r="E47" s="28" t="s">
        <v>39</v>
      </c>
    </row>
    <row r="48" spans="1:8">
      <c r="A48" s="50" t="s">
        <v>115</v>
      </c>
      <c r="B48" s="51" t="s">
        <v>116</v>
      </c>
      <c r="C48" s="39" t="s">
        <v>117</v>
      </c>
      <c r="D48" s="36" t="s">
        <v>44</v>
      </c>
      <c r="E48" s="28">
        <v>748</v>
      </c>
    </row>
    <row r="49" spans="1:11">
      <c r="A49" s="29"/>
      <c r="B49" s="30"/>
      <c r="C49" s="38" t="s">
        <v>118</v>
      </c>
      <c r="D49" s="36" t="s">
        <v>39</v>
      </c>
      <c r="E49" s="28" t="s">
        <v>39</v>
      </c>
    </row>
    <row r="50" spans="1:11" ht="21">
      <c r="A50" s="20" t="s">
        <v>119</v>
      </c>
      <c r="B50" s="41" t="s">
        <v>120</v>
      </c>
      <c r="C50" s="80" t="s">
        <v>121</v>
      </c>
      <c r="D50" s="80"/>
      <c r="E50" s="80"/>
    </row>
    <row r="51" spans="1:11">
      <c r="A51" s="64"/>
      <c r="B51" s="65" t="s">
        <v>122</v>
      </c>
      <c r="C51" s="78" t="s">
        <v>123</v>
      </c>
      <c r="D51" s="78"/>
      <c r="E51" s="78"/>
      <c r="F51" s="48"/>
      <c r="G51" s="48"/>
      <c r="H51" s="48"/>
      <c r="I51" s="48"/>
      <c r="J51" s="48"/>
      <c r="K51" s="48"/>
    </row>
    <row r="52" spans="1:11">
      <c r="A52" s="66" t="s">
        <v>124</v>
      </c>
      <c r="B52" s="67" t="s">
        <v>125</v>
      </c>
      <c r="C52" s="26" t="s">
        <v>126</v>
      </c>
      <c r="D52" s="27" t="s">
        <v>53</v>
      </c>
      <c r="E52" s="28">
        <v>265</v>
      </c>
      <c r="F52" s="48"/>
      <c r="G52" s="48"/>
      <c r="H52" s="48"/>
      <c r="I52" s="48"/>
      <c r="J52" s="48"/>
      <c r="K52" s="48"/>
    </row>
    <row r="53" spans="1:11" ht="22.5">
      <c r="A53" s="68"/>
      <c r="B53" s="67"/>
      <c r="C53" s="31" t="s">
        <v>127</v>
      </c>
      <c r="D53" s="27" t="s">
        <v>39</v>
      </c>
      <c r="E53" s="36" t="s">
        <v>39</v>
      </c>
      <c r="F53" s="48"/>
      <c r="G53" s="48"/>
      <c r="H53" s="48"/>
      <c r="I53" s="48"/>
      <c r="J53" s="48"/>
      <c r="K53" s="48"/>
    </row>
    <row r="54" spans="1:11">
      <c r="F54" s="48"/>
      <c r="G54" s="48"/>
      <c r="H54" s="48"/>
      <c r="I54" s="48"/>
      <c r="J54" s="48"/>
      <c r="K54" s="48"/>
    </row>
    <row r="55" spans="1:11">
      <c r="F55" s="48"/>
      <c r="G55" s="48"/>
      <c r="H55" s="48"/>
      <c r="I55" s="48"/>
      <c r="J55" s="48"/>
      <c r="K55" s="48"/>
    </row>
  </sheetData>
  <mergeCells count="18">
    <mergeCell ref="C51:E51"/>
    <mergeCell ref="C12:E12"/>
    <mergeCell ref="C23:E23"/>
    <mergeCell ref="C24:E24"/>
    <mergeCell ref="C29:E29"/>
    <mergeCell ref="C30:E30"/>
    <mergeCell ref="C33:E33"/>
    <mergeCell ref="C36:E36"/>
    <mergeCell ref="C41:E41"/>
    <mergeCell ref="C44:E44"/>
    <mergeCell ref="C45:E45"/>
    <mergeCell ref="C50:E50"/>
    <mergeCell ref="C9:E9"/>
    <mergeCell ref="A1:E1"/>
    <mergeCell ref="A2:E2"/>
    <mergeCell ref="B4:E4"/>
    <mergeCell ref="C5:E5"/>
    <mergeCell ref="C6:E6"/>
  </mergeCells>
  <pageMargins left="0.23622047244094502" right="0.23622047244094502" top="0.74803149606299213" bottom="0.74803149606299213" header="0.31496062992126012" footer="0.31496062992126012"/>
  <pageSetup paperSize="0" scale="65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1547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Okładka_Kosztorys_inwestorski</vt:lpstr>
      <vt:lpstr>Kosztorys</vt:lpstr>
      <vt:lpstr>Kosztorys!Obszar_wydruku</vt:lpstr>
      <vt:lpstr>Okładka_Kosztorys_inwestorski!Obszar_wydruku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KARGOL, Daniel (SGPOL)</dc:creator>
  <cp:lastModifiedBy>Agnieszka Pyska</cp:lastModifiedBy>
  <cp:revision>12</cp:revision>
  <cp:lastPrinted>2025-10-30T21:11:07Z</cp:lastPrinted>
  <dcterms:created xsi:type="dcterms:W3CDTF">2024-07-15T07:59:32Z</dcterms:created>
  <dcterms:modified xsi:type="dcterms:W3CDTF">2026-10-21T09:31:44Z</dcterms:modified>
</cp:coreProperties>
</file>