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\Zespół ds. Prawnych\Prawnicy\B.Grotkowska\przetargi 2026\poczta 2027\"/>
    </mc:Choice>
  </mc:AlternateContent>
  <xr:revisionPtr revIDLastSave="0" documentId="13_ncr:1_{D2956028-8706-4B13-B85F-249B805CF121}" xr6:coauthVersionLast="47" xr6:coauthVersionMax="47" xr10:uidLastSave="{00000000-0000-0000-0000-000000000000}"/>
  <bookViews>
    <workbookView xWindow="-120" yWindow="-120" windowWidth="29040" windowHeight="15720" xr2:uid="{554FCD6A-6843-4CEE-BCB5-702F50D358F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G50" i="1"/>
  <c r="G49" i="1"/>
  <c r="J47" i="1" l="1"/>
  <c r="K42" i="1"/>
  <c r="K43" i="1"/>
  <c r="K44" i="1"/>
  <c r="K45" i="1"/>
  <c r="K46" i="1"/>
  <c r="K41" i="1"/>
  <c r="I42" i="1"/>
  <c r="I43" i="1"/>
  <c r="I44" i="1"/>
  <c r="I45" i="1"/>
  <c r="I46" i="1"/>
  <c r="I41" i="1"/>
  <c r="G42" i="1"/>
  <c r="G43" i="1"/>
  <c r="G44" i="1"/>
  <c r="G45" i="1"/>
  <c r="G46" i="1"/>
  <c r="G41" i="1"/>
  <c r="H47" i="1"/>
  <c r="F47" i="1"/>
  <c r="G47" i="1" l="1"/>
  <c r="K47" i="1"/>
  <c r="I47" i="1"/>
  <c r="H35" i="1" l="1"/>
  <c r="J35" i="1"/>
  <c r="F35" i="1"/>
  <c r="I17" i="1"/>
  <c r="I20" i="1"/>
  <c r="G17" i="1"/>
  <c r="K34" i="1"/>
  <c r="I34" i="1"/>
  <c r="G34" i="1"/>
  <c r="K33" i="1"/>
  <c r="I33" i="1"/>
  <c r="G33" i="1"/>
  <c r="K32" i="1"/>
  <c r="I32" i="1"/>
  <c r="G32" i="1"/>
  <c r="K31" i="1"/>
  <c r="I31" i="1"/>
  <c r="G31" i="1"/>
  <c r="K30" i="1"/>
  <c r="I30" i="1"/>
  <c r="G30" i="1"/>
  <c r="K29" i="1"/>
  <c r="I29" i="1"/>
  <c r="G29" i="1"/>
  <c r="K28" i="1"/>
  <c r="I28" i="1"/>
  <c r="G28" i="1"/>
  <c r="K27" i="1"/>
  <c r="I27" i="1"/>
  <c r="G27" i="1"/>
  <c r="K26" i="1"/>
  <c r="I26" i="1"/>
  <c r="G26" i="1"/>
  <c r="K25" i="1"/>
  <c r="I25" i="1"/>
  <c r="G25" i="1"/>
  <c r="K24" i="1"/>
  <c r="I24" i="1"/>
  <c r="G24" i="1"/>
  <c r="K23" i="1"/>
  <c r="I23" i="1"/>
  <c r="G23" i="1"/>
  <c r="K22" i="1"/>
  <c r="I22" i="1"/>
  <c r="G22" i="1"/>
  <c r="K21" i="1"/>
  <c r="I21" i="1"/>
  <c r="G21" i="1"/>
  <c r="K20" i="1"/>
  <c r="G20" i="1"/>
  <c r="K19" i="1"/>
  <c r="I19" i="1"/>
  <c r="G19" i="1"/>
  <c r="K18" i="1"/>
  <c r="I18" i="1"/>
  <c r="G18" i="1"/>
  <c r="K17" i="1"/>
  <c r="G35" i="1" l="1"/>
  <c r="I35" i="1"/>
  <c r="K35" i="1"/>
</calcChain>
</file>

<file path=xl/sharedStrings.xml><?xml version="1.0" encoding="utf-8"?>
<sst xmlns="http://schemas.openxmlformats.org/spreadsheetml/2006/main" count="94" uniqueCount="59">
  <si>
    <t>Formularz ofertowy</t>
  </si>
  <si>
    <t>Zamawiający:</t>
  </si>
  <si>
    <t>Ośrodek Pomocy Społecznej w Chorzowie</t>
  </si>
  <si>
    <t>ul. Racławicka 19, 41-506 Chorzów</t>
  </si>
  <si>
    <t>Dane wykonawcy</t>
  </si>
  <si>
    <t>Nazwa (Firma)</t>
  </si>
  <si>
    <t>Adres siedziby</t>
  </si>
  <si>
    <t>NIP</t>
  </si>
  <si>
    <t>REGON</t>
  </si>
  <si>
    <t>KRS</t>
  </si>
  <si>
    <t>Imię i nazwisko, telefon i e-mail osoby do kontaktu</t>
  </si>
  <si>
    <t xml:space="preserve">Składam ofertę w ww. postępowaniu o następującej treści: </t>
  </si>
  <si>
    <t xml:space="preserve">Tabela 1 Przyjmowanie i doręczanie przesyłek w obrocie krajowym: </t>
  </si>
  <si>
    <t>Rodzaj</t>
  </si>
  <si>
    <t>Format</t>
  </si>
  <si>
    <t>Typ</t>
  </si>
  <si>
    <t>Szt.</t>
  </si>
  <si>
    <t>Cena brutto</t>
  </si>
  <si>
    <t>Suma</t>
  </si>
  <si>
    <t>nierejestrowana</t>
  </si>
  <si>
    <t>S</t>
  </si>
  <si>
    <t>nieprioryt.</t>
  </si>
  <si>
    <t>prioryt.</t>
  </si>
  <si>
    <t>M</t>
  </si>
  <si>
    <t>L</t>
  </si>
  <si>
    <t>polecona</t>
  </si>
  <si>
    <t>nieprior. - zwr.</t>
  </si>
  <si>
    <t>nieprior. ZPO</t>
  </si>
  <si>
    <t>nieprior. ZPO zwr.</t>
  </si>
  <si>
    <t>prioryt. ZPO</t>
  </si>
  <si>
    <t>niepriorytetowa</t>
  </si>
  <si>
    <t>nieprior. ZPO - zwr.</t>
  </si>
  <si>
    <t>Cena netto</t>
  </si>
  <si>
    <t>Suma brutto</t>
  </si>
  <si>
    <t>Zakres podstawowy</t>
  </si>
  <si>
    <t>Opcje - wydłużenie</t>
  </si>
  <si>
    <t>Opcje - zwiększenie</t>
  </si>
  <si>
    <t xml:space="preserve">Tabela 2 Przyjmowanie i doręczanie przesyłek w obrocie zagranicznym: </t>
  </si>
  <si>
    <t>Gabaryt</t>
  </si>
  <si>
    <t>A</t>
  </si>
  <si>
    <t>prioryt. - zwr.</t>
  </si>
  <si>
    <t>prioryt. ZPO - zwr.</t>
  </si>
  <si>
    <t>B</t>
  </si>
  <si>
    <t>Cena brutto za realizację zamówienia w szacowanym zakresie:</t>
  </si>
  <si>
    <t>Cena brutto za realizację zamówienia w zakresie prawa opcji:</t>
  </si>
  <si>
    <t>Suma ceny brutto za realizację zamówienia w zakresie podstawowym i prawa opcji:</t>
  </si>
  <si>
    <t>Placówka nadawcza znajduje się przy ul.</t>
  </si>
  <si>
    <t xml:space="preserve">Liczba zaangażowanych osób bezrobotnych w placówce w Chorzowie: </t>
  </si>
  <si>
    <t>Podatek od towarów i usług (zaznaczyć X):</t>
  </si>
  <si>
    <t xml:space="preserve">stawka podatku: </t>
  </si>
  <si>
    <t>jestem zwolniony z VAT / nie podlegam VAT</t>
  </si>
  <si>
    <t>Do oferty załączam (zaznaczyć X):</t>
  </si>
  <si>
    <t>cennik usług pocztowych</t>
  </si>
  <si>
    <t>cennik usług powszechnych</t>
  </si>
  <si>
    <t>Ofertę sporządzono w dn. ….............. w …......................</t>
  </si>
  <si>
    <t>tj. w odległości od siedziby Zamawiającego:</t>
  </si>
  <si>
    <r>
      <t xml:space="preserve">Dot. postępowania: </t>
    </r>
    <r>
      <rPr>
        <i/>
        <sz val="11"/>
        <color theme="1"/>
        <rFont val="Aptos Narrow"/>
        <family val="2"/>
        <scheme val="minor"/>
      </rPr>
      <t>Świadczenie usług pocztowych na rzecz Ośrodka Pomocy Społecznej w Chorzowie w 2027 r.</t>
    </r>
  </si>
  <si>
    <t>nr referencyjny: 6/2026</t>
  </si>
  <si>
    <t>Cena brutto za realizację zamówienia w zakresie prawa opcji - przesyłki nadawane u operatora wyznaczonego: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</si>
</sst>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3" fontId="0" fillId="0" borderId="1" xfId="0" applyNumberFormat="1" applyBorder="1" applyAlignment="1">
      <alignment horizontal="right" vertical="center" wrapText="1"/>
    </xf>
    <xf numFmtId="164" fontId="0" fillId="0" borderId="2" xfId="0" applyNumberFormat="1" applyBorder="1"/>
    <xf numFmtId="3" fontId="0" fillId="0" borderId="7" xfId="0" applyNumberFormat="1" applyBorder="1" applyAlignment="1">
      <alignment horizontal="right" vertical="center" wrapText="1"/>
    </xf>
    <xf numFmtId="164" fontId="0" fillId="0" borderId="8" xfId="0" applyNumberFormat="1" applyBorder="1"/>
    <xf numFmtId="3" fontId="0" fillId="0" borderId="12" xfId="0" applyNumberFormat="1" applyBorder="1" applyAlignment="1">
      <alignment horizontal="right" vertical="center" wrapText="1"/>
    </xf>
    <xf numFmtId="164" fontId="0" fillId="0" borderId="13" xfId="0" applyNumberFormat="1" applyBorder="1"/>
    <xf numFmtId="0" fontId="0" fillId="0" borderId="0" xfId="0" applyAlignment="1">
      <alignment wrapText="1"/>
    </xf>
    <xf numFmtId="164" fontId="0" fillId="0" borderId="15" xfId="0" applyNumberFormat="1" applyBorder="1"/>
    <xf numFmtId="164" fontId="0" fillId="0" borderId="10" xfId="0" applyNumberFormat="1" applyBorder="1"/>
    <xf numFmtId="8" fontId="0" fillId="0" borderId="13" xfId="0" applyNumberFormat="1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3" fontId="0" fillId="0" borderId="7" xfId="0" applyNumberFormat="1" applyBorder="1"/>
    <xf numFmtId="3" fontId="0" fillId="0" borderId="12" xfId="0" applyNumberFormat="1" applyBorder="1"/>
    <xf numFmtId="164" fontId="0" fillId="0" borderId="14" xfId="0" applyNumberFormat="1" applyBorder="1" applyAlignment="1">
      <alignment horizontal="right" vertical="center" wrapText="1"/>
    </xf>
    <xf numFmtId="3" fontId="0" fillId="0" borderId="18" xfId="0" applyNumberFormat="1" applyBorder="1"/>
    <xf numFmtId="164" fontId="0" fillId="0" borderId="22" xfId="0" applyNumberFormat="1" applyBorder="1"/>
    <xf numFmtId="164" fontId="0" fillId="0" borderId="3" xfId="0" applyNumberFormat="1" applyBorder="1" applyAlignment="1">
      <alignment horizontal="right" vertical="center" wrapText="1"/>
    </xf>
    <xf numFmtId="164" fontId="0" fillId="0" borderId="4" xfId="0" applyNumberFormat="1" applyBorder="1"/>
    <xf numFmtId="8" fontId="0" fillId="0" borderId="2" xfId="0" applyNumberFormat="1" applyBorder="1" applyAlignment="1">
      <alignment horizontal="right" vertical="center" wrapText="1"/>
    </xf>
    <xf numFmtId="3" fontId="0" fillId="0" borderId="1" xfId="0" applyNumberFormat="1" applyBorder="1"/>
    <xf numFmtId="164" fontId="0" fillId="0" borderId="9" xfId="0" applyNumberForma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8" fontId="0" fillId="0" borderId="8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wrapText="1"/>
    </xf>
    <xf numFmtId="0" fontId="0" fillId="0" borderId="23" xfId="0" applyBorder="1"/>
    <xf numFmtId="0" fontId="0" fillId="0" borderId="23" xfId="0" applyBorder="1" applyAlignment="1">
      <alignment horizontal="center" vertical="center"/>
    </xf>
    <xf numFmtId="0" fontId="3" fillId="0" borderId="20" xfId="0" applyFont="1" applyBorder="1" applyAlignment="1">
      <alignment horizontal="justify" vertical="center" wrapText="1"/>
    </xf>
    <xf numFmtId="164" fontId="0" fillId="0" borderId="28" xfId="0" applyNumberFormat="1" applyBorder="1" applyAlignment="1">
      <alignment horizontal="right" vertical="center" wrapText="1"/>
    </xf>
    <xf numFmtId="164" fontId="0" fillId="0" borderId="29" xfId="0" applyNumberFormat="1" applyBorder="1"/>
    <xf numFmtId="0" fontId="0" fillId="0" borderId="17" xfId="0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7" xfId="0" applyNumberFormat="1" applyBorder="1"/>
    <xf numFmtId="3" fontId="0" fillId="0" borderId="30" xfId="0" applyNumberFormat="1" applyBorder="1"/>
    <xf numFmtId="164" fontId="0" fillId="0" borderId="33" xfId="0" applyNumberFormat="1" applyBorder="1"/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left" vertical="center"/>
    </xf>
    <xf numFmtId="164" fontId="0" fillId="0" borderId="23" xfId="0" applyNumberFormat="1" applyBorder="1"/>
    <xf numFmtId="0" fontId="0" fillId="0" borderId="23" xfId="0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3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9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7" xfId="0" applyFont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0" fillId="0" borderId="35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right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0" fillId="0" borderId="27" xfId="0" applyFill="1" applyBorder="1"/>
    <xf numFmtId="8" fontId="0" fillId="0" borderId="0" xfId="0" applyNumberFormat="1" applyBorder="1"/>
    <xf numFmtId="3" fontId="0" fillId="0" borderId="27" xfId="0" applyNumberFormat="1" applyBorder="1"/>
    <xf numFmtId="164" fontId="0" fillId="0" borderId="0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00F2-5E49-4ED0-940A-3CF32D153A24}">
  <sheetPr>
    <pageSetUpPr fitToPage="1"/>
  </sheetPr>
  <dimension ref="A1:M65"/>
  <sheetViews>
    <sheetView tabSelected="1" topLeftCell="A39" workbookViewId="0">
      <selection activeCell="H49" sqref="H49:M52"/>
    </sheetView>
  </sheetViews>
  <sheetFormatPr defaultRowHeight="15" x14ac:dyDescent="0.25"/>
  <cols>
    <col min="1" max="1" width="5.85546875" customWidth="1"/>
    <col min="2" max="2" width="5.7109375" customWidth="1"/>
    <col min="3" max="3" width="17.85546875" customWidth="1"/>
    <col min="7" max="7" width="12.7109375" customWidth="1"/>
    <col min="9" max="9" width="12.140625" customWidth="1"/>
    <col min="11" max="11" width="11.28515625" customWidth="1"/>
    <col min="12" max="12" width="4.7109375" customWidth="1"/>
    <col min="13" max="13" width="10.28515625" customWidth="1"/>
  </cols>
  <sheetData>
    <row r="1" spans="1:13" ht="28.5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x14ac:dyDescent="0.25">
      <c r="A2" s="55"/>
      <c r="B2" s="55"/>
      <c r="C2" s="55"/>
      <c r="D2" s="55"/>
      <c r="E2" s="55"/>
      <c r="F2" s="55"/>
      <c r="G2" s="55"/>
      <c r="H2" s="55"/>
      <c r="I2" s="87" t="s">
        <v>1</v>
      </c>
      <c r="J2" s="87"/>
      <c r="K2" s="87"/>
      <c r="L2" s="87"/>
      <c r="M2" s="87"/>
    </row>
    <row r="3" spans="1:13" x14ac:dyDescent="0.25">
      <c r="A3" s="55"/>
      <c r="B3" s="55"/>
      <c r="C3" s="55"/>
      <c r="D3" s="55"/>
      <c r="E3" s="55"/>
      <c r="F3" s="55"/>
      <c r="G3" s="55"/>
      <c r="H3" s="55"/>
      <c r="I3" s="87" t="s">
        <v>2</v>
      </c>
      <c r="J3" s="87"/>
      <c r="K3" s="87"/>
      <c r="L3" s="87"/>
      <c r="M3" s="87"/>
    </row>
    <row r="4" spans="1:13" x14ac:dyDescent="0.25">
      <c r="A4" s="55"/>
      <c r="B4" s="55"/>
      <c r="C4" s="55"/>
      <c r="D4" s="55"/>
      <c r="E4" s="55"/>
      <c r="F4" s="55"/>
      <c r="G4" s="55"/>
      <c r="H4" s="55"/>
      <c r="I4" s="46" t="s">
        <v>3</v>
      </c>
      <c r="J4" s="46"/>
      <c r="K4" s="46"/>
      <c r="L4" s="46"/>
      <c r="M4" s="42"/>
    </row>
    <row r="5" spans="1:13" x14ac:dyDescent="0.25">
      <c r="A5" s="46" t="s">
        <v>56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x14ac:dyDescent="0.25">
      <c r="A6" s="46" t="s">
        <v>57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1:13" ht="22.5" customHeight="1" x14ac:dyDescent="0.25">
      <c r="A8" s="92" t="s">
        <v>4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</row>
    <row r="9" spans="1:13" x14ac:dyDescent="0.25">
      <c r="A9" s="89" t="s">
        <v>5</v>
      </c>
      <c r="B9" s="90"/>
      <c r="C9" s="58"/>
      <c r="D9" s="59"/>
      <c r="E9" s="59"/>
      <c r="F9" s="59"/>
      <c r="G9" s="59"/>
      <c r="H9" s="59"/>
      <c r="I9" s="59"/>
      <c r="J9" s="59"/>
      <c r="K9" s="59"/>
      <c r="L9" s="59"/>
      <c r="M9" s="60"/>
    </row>
    <row r="10" spans="1:13" x14ac:dyDescent="0.25">
      <c r="A10" s="58" t="s">
        <v>6</v>
      </c>
      <c r="B10" s="60"/>
      <c r="C10" s="58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 x14ac:dyDescent="0.25">
      <c r="A11" s="91" t="s">
        <v>7</v>
      </c>
      <c r="B11" s="91"/>
      <c r="C11" s="43"/>
      <c r="D11" s="45" t="s">
        <v>8</v>
      </c>
      <c r="E11" s="67"/>
      <c r="F11" s="67"/>
      <c r="G11" s="45" t="s">
        <v>9</v>
      </c>
      <c r="H11" s="47"/>
      <c r="I11" s="48"/>
      <c r="J11" s="48"/>
      <c r="K11" s="48"/>
      <c r="L11" s="48"/>
      <c r="M11" s="49"/>
    </row>
    <row r="12" spans="1:13" ht="29.25" customHeight="1" x14ac:dyDescent="0.25">
      <c r="A12" s="58" t="s">
        <v>10</v>
      </c>
      <c r="B12" s="59"/>
      <c r="C12" s="59"/>
      <c r="D12" s="59"/>
      <c r="E12" s="60"/>
      <c r="F12" s="68"/>
      <c r="G12" s="68"/>
      <c r="H12" s="68"/>
      <c r="I12" s="68"/>
      <c r="J12" s="68"/>
      <c r="K12" s="68"/>
      <c r="L12" s="68"/>
      <c r="M12" s="68"/>
    </row>
    <row r="13" spans="1:13" ht="27" customHeight="1" x14ac:dyDescent="0.25">
      <c r="A13" s="85" t="s">
        <v>11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13" ht="15.75" thickBot="1" x14ac:dyDescent="0.3">
      <c r="A14" s="63" t="s">
        <v>12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97"/>
      <c r="M14" s="97"/>
    </row>
    <row r="15" spans="1:13" ht="15.75" thickBot="1" x14ac:dyDescent="0.3">
      <c r="A15" s="74"/>
      <c r="B15" s="74"/>
      <c r="C15" s="74"/>
      <c r="D15" s="74"/>
      <c r="E15" s="74"/>
      <c r="F15" s="75" t="s">
        <v>34</v>
      </c>
      <c r="G15" s="76"/>
      <c r="H15" s="75" t="s">
        <v>35</v>
      </c>
      <c r="I15" s="76"/>
      <c r="J15" s="75" t="s">
        <v>36</v>
      </c>
      <c r="K15" s="76"/>
      <c r="L15" s="61"/>
      <c r="M15" s="93"/>
    </row>
    <row r="16" spans="1:13" s="7" customFormat="1" ht="33.75" customHeight="1" thickBot="1" x14ac:dyDescent="0.3">
      <c r="A16" s="30" t="s">
        <v>13</v>
      </c>
      <c r="B16" s="30" t="s">
        <v>14</v>
      </c>
      <c r="C16" s="31" t="s">
        <v>15</v>
      </c>
      <c r="D16" s="31" t="s">
        <v>32</v>
      </c>
      <c r="E16" s="31" t="s">
        <v>17</v>
      </c>
      <c r="F16" s="25" t="s">
        <v>16</v>
      </c>
      <c r="G16" s="26" t="s">
        <v>33</v>
      </c>
      <c r="H16" s="25" t="s">
        <v>16</v>
      </c>
      <c r="I16" s="26" t="s">
        <v>33</v>
      </c>
      <c r="J16" s="25" t="s">
        <v>16</v>
      </c>
      <c r="K16" s="26" t="s">
        <v>33</v>
      </c>
      <c r="L16" s="99"/>
      <c r="M16" s="100"/>
    </row>
    <row r="17" spans="1:13" ht="15.75" customHeight="1" x14ac:dyDescent="0.25">
      <c r="A17" s="80" t="s">
        <v>19</v>
      </c>
      <c r="B17" s="71" t="s">
        <v>20</v>
      </c>
      <c r="C17" s="27" t="s">
        <v>21</v>
      </c>
      <c r="D17" s="17"/>
      <c r="E17" s="18"/>
      <c r="F17" s="1">
        <v>7130</v>
      </c>
      <c r="G17" s="19">
        <f t="shared" ref="G17:G34" si="0">F17*D17</f>
        <v>0</v>
      </c>
      <c r="H17" s="1">
        <v>1189</v>
      </c>
      <c r="I17" s="2">
        <f t="shared" ref="I17:I34" si="1">H17*D17</f>
        <v>0</v>
      </c>
      <c r="J17" s="20">
        <v>2139</v>
      </c>
      <c r="K17" s="2">
        <f t="shared" ref="K17:K34" si="2">J17*D17</f>
        <v>0</v>
      </c>
      <c r="L17" s="101"/>
      <c r="M17" s="102"/>
    </row>
    <row r="18" spans="1:13" ht="15.75" customHeight="1" thickBot="1" x14ac:dyDescent="0.3">
      <c r="A18" s="81"/>
      <c r="B18" s="82"/>
      <c r="C18" s="28" t="s">
        <v>22</v>
      </c>
      <c r="D18" s="21"/>
      <c r="E18" s="9"/>
      <c r="F18" s="22">
        <v>3</v>
      </c>
      <c r="G18" s="23">
        <f t="shared" si="0"/>
        <v>0</v>
      </c>
      <c r="H18" s="3">
        <v>1</v>
      </c>
      <c r="I18" s="4">
        <f t="shared" si="1"/>
        <v>0</v>
      </c>
      <c r="J18" s="12">
        <v>1</v>
      </c>
      <c r="K18" s="4">
        <f t="shared" si="2"/>
        <v>0</v>
      </c>
      <c r="L18" s="101"/>
      <c r="M18" s="102"/>
    </row>
    <row r="19" spans="1:13" ht="15.75" customHeight="1" x14ac:dyDescent="0.25">
      <c r="A19" s="81"/>
      <c r="B19" s="71" t="s">
        <v>23</v>
      </c>
      <c r="C19" s="27" t="s">
        <v>21</v>
      </c>
      <c r="D19" s="17"/>
      <c r="E19" s="18"/>
      <c r="F19" s="24">
        <v>30</v>
      </c>
      <c r="G19" s="19">
        <f t="shared" si="0"/>
        <v>0</v>
      </c>
      <c r="H19" s="1">
        <v>5</v>
      </c>
      <c r="I19" s="2">
        <f t="shared" si="1"/>
        <v>0</v>
      </c>
      <c r="J19" s="20">
        <v>9</v>
      </c>
      <c r="K19" s="2">
        <f t="shared" si="2"/>
        <v>0</v>
      </c>
      <c r="L19" s="101"/>
      <c r="M19" s="102"/>
    </row>
    <row r="20" spans="1:13" ht="15.75" customHeight="1" thickBot="1" x14ac:dyDescent="0.3">
      <c r="A20" s="81"/>
      <c r="B20" s="82"/>
      <c r="C20" s="28" t="s">
        <v>22</v>
      </c>
      <c r="D20" s="21"/>
      <c r="E20" s="9"/>
      <c r="F20" s="22">
        <v>3</v>
      </c>
      <c r="G20" s="23">
        <f t="shared" si="0"/>
        <v>0</v>
      </c>
      <c r="H20" s="3">
        <v>1</v>
      </c>
      <c r="I20" s="4">
        <f t="shared" si="1"/>
        <v>0</v>
      </c>
      <c r="J20" s="12">
        <v>1</v>
      </c>
      <c r="K20" s="4">
        <f t="shared" si="2"/>
        <v>0</v>
      </c>
      <c r="L20" s="101"/>
      <c r="M20" s="102"/>
    </row>
    <row r="21" spans="1:13" ht="15.75" customHeight="1" x14ac:dyDescent="0.25">
      <c r="A21" s="83" t="s">
        <v>25</v>
      </c>
      <c r="B21" s="71" t="s">
        <v>20</v>
      </c>
      <c r="C21" s="27" t="s">
        <v>21</v>
      </c>
      <c r="D21" s="17"/>
      <c r="E21" s="18"/>
      <c r="F21" s="1">
        <v>4730</v>
      </c>
      <c r="G21" s="19">
        <f t="shared" si="0"/>
        <v>0</v>
      </c>
      <c r="H21" s="1">
        <v>789</v>
      </c>
      <c r="I21" s="2">
        <f t="shared" si="1"/>
        <v>0</v>
      </c>
      <c r="J21" s="20">
        <v>1419</v>
      </c>
      <c r="K21" s="2">
        <f t="shared" si="2"/>
        <v>0</v>
      </c>
      <c r="L21" s="101"/>
      <c r="M21" s="102"/>
    </row>
    <row r="22" spans="1:13" ht="15.75" customHeight="1" x14ac:dyDescent="0.25">
      <c r="A22" s="83"/>
      <c r="B22" s="72"/>
      <c r="C22" s="29" t="s">
        <v>26</v>
      </c>
      <c r="D22" s="14"/>
      <c r="E22" s="8"/>
      <c r="F22" s="11">
        <v>880</v>
      </c>
      <c r="G22" s="10">
        <f t="shared" si="0"/>
        <v>0</v>
      </c>
      <c r="H22" s="5">
        <v>147</v>
      </c>
      <c r="I22" s="6">
        <f t="shared" si="1"/>
        <v>0</v>
      </c>
      <c r="J22" s="13">
        <v>264</v>
      </c>
      <c r="K22" s="6">
        <f t="shared" si="2"/>
        <v>0</v>
      </c>
      <c r="L22" s="101"/>
      <c r="M22" s="102"/>
    </row>
    <row r="23" spans="1:13" ht="15.75" customHeight="1" x14ac:dyDescent="0.25">
      <c r="A23" s="83"/>
      <c r="B23" s="72"/>
      <c r="C23" s="29" t="s">
        <v>27</v>
      </c>
      <c r="D23" s="14"/>
      <c r="E23" s="8"/>
      <c r="F23" s="5">
        <v>13070</v>
      </c>
      <c r="G23" s="10">
        <f t="shared" si="0"/>
        <v>0</v>
      </c>
      <c r="H23" s="5">
        <v>2179</v>
      </c>
      <c r="I23" s="6">
        <f t="shared" si="1"/>
        <v>0</v>
      </c>
      <c r="J23" s="13">
        <v>3921</v>
      </c>
      <c r="K23" s="6">
        <f t="shared" si="2"/>
        <v>0</v>
      </c>
      <c r="L23" s="103"/>
      <c r="M23" s="104"/>
    </row>
    <row r="24" spans="1:13" ht="15.75" customHeight="1" x14ac:dyDescent="0.25">
      <c r="A24" s="83"/>
      <c r="B24" s="72"/>
      <c r="C24" s="29" t="s">
        <v>28</v>
      </c>
      <c r="D24" s="14"/>
      <c r="E24" s="8"/>
      <c r="F24" s="11">
        <v>2000</v>
      </c>
      <c r="G24" s="10">
        <f t="shared" si="0"/>
        <v>0</v>
      </c>
      <c r="H24" s="5">
        <v>334</v>
      </c>
      <c r="I24" s="6">
        <f t="shared" si="1"/>
        <v>0</v>
      </c>
      <c r="J24" s="13">
        <v>600</v>
      </c>
      <c r="K24" s="6">
        <f t="shared" si="2"/>
        <v>0</v>
      </c>
      <c r="L24" s="101"/>
      <c r="M24" s="102"/>
    </row>
    <row r="25" spans="1:13" ht="15.75" customHeight="1" x14ac:dyDescent="0.25">
      <c r="A25" s="83"/>
      <c r="B25" s="72"/>
      <c r="C25" s="29" t="s">
        <v>22</v>
      </c>
      <c r="D25" s="14"/>
      <c r="E25" s="8"/>
      <c r="F25" s="11">
        <v>10</v>
      </c>
      <c r="G25" s="10">
        <f t="shared" si="0"/>
        <v>0</v>
      </c>
      <c r="H25" s="5">
        <v>2</v>
      </c>
      <c r="I25" s="6">
        <f t="shared" si="1"/>
        <v>0</v>
      </c>
      <c r="J25" s="13">
        <v>3</v>
      </c>
      <c r="K25" s="6">
        <f t="shared" si="2"/>
        <v>0</v>
      </c>
      <c r="L25" s="101"/>
      <c r="M25" s="102"/>
    </row>
    <row r="26" spans="1:13" ht="15.75" customHeight="1" thickBot="1" x14ac:dyDescent="0.3">
      <c r="A26" s="83"/>
      <c r="B26" s="82"/>
      <c r="C26" s="28" t="s">
        <v>29</v>
      </c>
      <c r="D26" s="21"/>
      <c r="E26" s="9"/>
      <c r="F26" s="22">
        <v>10</v>
      </c>
      <c r="G26" s="23">
        <f t="shared" si="0"/>
        <v>0</v>
      </c>
      <c r="H26" s="3">
        <v>2</v>
      </c>
      <c r="I26" s="4">
        <f t="shared" si="1"/>
        <v>0</v>
      </c>
      <c r="J26" s="12">
        <v>3</v>
      </c>
      <c r="K26" s="4">
        <f t="shared" si="2"/>
        <v>0</v>
      </c>
      <c r="L26" s="101"/>
      <c r="M26" s="102"/>
    </row>
    <row r="27" spans="1:13" ht="15.75" customHeight="1" x14ac:dyDescent="0.25">
      <c r="A27" s="83"/>
      <c r="B27" s="71" t="s">
        <v>23</v>
      </c>
      <c r="C27" s="27" t="s">
        <v>30</v>
      </c>
      <c r="D27" s="17"/>
      <c r="E27" s="18"/>
      <c r="F27" s="24">
        <v>780</v>
      </c>
      <c r="G27" s="19">
        <f t="shared" si="0"/>
        <v>0</v>
      </c>
      <c r="H27" s="1">
        <v>130</v>
      </c>
      <c r="I27" s="2">
        <f t="shared" si="1"/>
        <v>0</v>
      </c>
      <c r="J27" s="20">
        <v>234</v>
      </c>
      <c r="K27" s="2">
        <f t="shared" si="2"/>
        <v>0</v>
      </c>
      <c r="L27" s="101"/>
      <c r="M27" s="102"/>
    </row>
    <row r="28" spans="1:13" ht="15.75" customHeight="1" x14ac:dyDescent="0.25">
      <c r="A28" s="83"/>
      <c r="B28" s="72"/>
      <c r="C28" s="29" t="s">
        <v>26</v>
      </c>
      <c r="D28" s="14"/>
      <c r="E28" s="8"/>
      <c r="F28" s="11">
        <v>15</v>
      </c>
      <c r="G28" s="10">
        <f t="shared" si="0"/>
        <v>0</v>
      </c>
      <c r="H28" s="5">
        <v>3</v>
      </c>
      <c r="I28" s="6">
        <f t="shared" si="1"/>
        <v>0</v>
      </c>
      <c r="J28" s="13">
        <v>5</v>
      </c>
      <c r="K28" s="6">
        <f t="shared" si="2"/>
        <v>0</v>
      </c>
      <c r="L28" s="101"/>
      <c r="M28" s="102"/>
    </row>
    <row r="29" spans="1:13" ht="15.75" customHeight="1" x14ac:dyDescent="0.25">
      <c r="A29" s="83"/>
      <c r="B29" s="72"/>
      <c r="C29" s="29" t="s">
        <v>27</v>
      </c>
      <c r="D29" s="14"/>
      <c r="E29" s="8"/>
      <c r="F29" s="5">
        <v>1345</v>
      </c>
      <c r="G29" s="10">
        <f t="shared" si="0"/>
        <v>0</v>
      </c>
      <c r="H29" s="5">
        <v>225</v>
      </c>
      <c r="I29" s="6">
        <f t="shared" si="1"/>
        <v>0</v>
      </c>
      <c r="J29" s="13">
        <v>404</v>
      </c>
      <c r="K29" s="6">
        <f t="shared" si="2"/>
        <v>0</v>
      </c>
      <c r="L29" s="103"/>
      <c r="M29" s="104"/>
    </row>
    <row r="30" spans="1:13" ht="15.75" customHeight="1" x14ac:dyDescent="0.25">
      <c r="A30" s="83"/>
      <c r="B30" s="72"/>
      <c r="C30" s="29" t="s">
        <v>31</v>
      </c>
      <c r="D30" s="14"/>
      <c r="E30" s="8"/>
      <c r="F30" s="11">
        <v>20</v>
      </c>
      <c r="G30" s="10">
        <f t="shared" si="0"/>
        <v>0</v>
      </c>
      <c r="H30" s="5">
        <v>4</v>
      </c>
      <c r="I30" s="6">
        <f t="shared" si="1"/>
        <v>0</v>
      </c>
      <c r="J30" s="13">
        <v>6</v>
      </c>
      <c r="K30" s="6">
        <f t="shared" si="2"/>
        <v>0</v>
      </c>
      <c r="L30" s="101"/>
      <c r="M30" s="102"/>
    </row>
    <row r="31" spans="1:13" ht="15.75" customHeight="1" x14ac:dyDescent="0.25">
      <c r="A31" s="83"/>
      <c r="B31" s="72"/>
      <c r="C31" s="29" t="s">
        <v>22</v>
      </c>
      <c r="D31" s="14"/>
      <c r="E31" s="8"/>
      <c r="F31" s="11">
        <v>10</v>
      </c>
      <c r="G31" s="10">
        <f t="shared" si="0"/>
        <v>0</v>
      </c>
      <c r="H31" s="5">
        <v>2</v>
      </c>
      <c r="I31" s="6">
        <f t="shared" si="1"/>
        <v>0</v>
      </c>
      <c r="J31" s="13">
        <v>3</v>
      </c>
      <c r="K31" s="6">
        <f t="shared" si="2"/>
        <v>0</v>
      </c>
      <c r="L31" s="101"/>
      <c r="M31" s="102"/>
    </row>
    <row r="32" spans="1:13" ht="15.75" customHeight="1" thickBot="1" x14ac:dyDescent="0.3">
      <c r="A32" s="83"/>
      <c r="B32" s="82"/>
      <c r="C32" s="28" t="s">
        <v>29</v>
      </c>
      <c r="D32" s="21"/>
      <c r="E32" s="9"/>
      <c r="F32" s="22">
        <v>5</v>
      </c>
      <c r="G32" s="23">
        <f t="shared" si="0"/>
        <v>0</v>
      </c>
      <c r="H32" s="3">
        <v>1</v>
      </c>
      <c r="I32" s="4">
        <f t="shared" si="1"/>
        <v>0</v>
      </c>
      <c r="J32" s="12">
        <v>2</v>
      </c>
      <c r="K32" s="4">
        <f t="shared" si="2"/>
        <v>0</v>
      </c>
      <c r="L32" s="101"/>
      <c r="M32" s="102"/>
    </row>
    <row r="33" spans="1:13" ht="15.75" customHeight="1" x14ac:dyDescent="0.25">
      <c r="A33" s="83"/>
      <c r="B33" s="71" t="s">
        <v>24</v>
      </c>
      <c r="C33" s="27" t="s">
        <v>21</v>
      </c>
      <c r="D33" s="17"/>
      <c r="E33" s="18"/>
      <c r="F33" s="24">
        <v>25</v>
      </c>
      <c r="G33" s="19">
        <f t="shared" si="0"/>
        <v>0</v>
      </c>
      <c r="H33" s="1">
        <v>5</v>
      </c>
      <c r="I33" s="2">
        <f t="shared" si="1"/>
        <v>0</v>
      </c>
      <c r="J33" s="20">
        <v>8</v>
      </c>
      <c r="K33" s="2">
        <f t="shared" si="2"/>
        <v>0</v>
      </c>
      <c r="L33" s="101"/>
      <c r="M33" s="102"/>
    </row>
    <row r="34" spans="1:13" ht="15.75" customHeight="1" thickBot="1" x14ac:dyDescent="0.3">
      <c r="A34" s="84"/>
      <c r="B34" s="82"/>
      <c r="C34" s="28" t="s">
        <v>27</v>
      </c>
      <c r="D34" s="21"/>
      <c r="E34" s="9"/>
      <c r="F34" s="22">
        <v>160</v>
      </c>
      <c r="G34" s="23">
        <f t="shared" si="0"/>
        <v>0</v>
      </c>
      <c r="H34" s="3">
        <v>27</v>
      </c>
      <c r="I34" s="4">
        <f t="shared" si="1"/>
        <v>0</v>
      </c>
      <c r="J34" s="12">
        <v>48</v>
      </c>
      <c r="K34" s="4">
        <f t="shared" si="2"/>
        <v>0</v>
      </c>
      <c r="L34" s="101"/>
      <c r="M34" s="102"/>
    </row>
    <row r="35" spans="1:13" ht="15.75" thickBot="1" x14ac:dyDescent="0.3">
      <c r="A35" s="77" t="s">
        <v>18</v>
      </c>
      <c r="B35" s="78"/>
      <c r="C35" s="78"/>
      <c r="D35" s="78"/>
      <c r="E35" s="79"/>
      <c r="F35" s="15">
        <f>SUM(F17:F34)</f>
        <v>30226</v>
      </c>
      <c r="G35" s="16">
        <f t="shared" ref="G35:K35" si="3">SUM(G17:G34)</f>
        <v>0</v>
      </c>
      <c r="H35" s="15">
        <f t="shared" si="3"/>
        <v>5046</v>
      </c>
      <c r="I35" s="16">
        <f t="shared" si="3"/>
        <v>0</v>
      </c>
      <c r="J35" s="15">
        <f t="shared" si="3"/>
        <v>9070</v>
      </c>
      <c r="K35" s="16">
        <f t="shared" si="3"/>
        <v>0</v>
      </c>
      <c r="L35" s="105"/>
      <c r="M35" s="106"/>
    </row>
    <row r="36" spans="1:13" x14ac:dyDescent="0.25">
      <c r="A36" s="50" t="s">
        <v>37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98"/>
      <c r="M36" s="98"/>
    </row>
    <row r="37" spans="1:13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</row>
    <row r="38" spans="1:13" ht="15.75" thickBot="1" x14ac:dyDescent="0.3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</row>
    <row r="39" spans="1:13" ht="15.75" thickBot="1" x14ac:dyDescent="0.3">
      <c r="A39" s="74"/>
      <c r="B39" s="74"/>
      <c r="C39" s="74"/>
      <c r="D39" s="74"/>
      <c r="E39" s="74"/>
      <c r="F39" s="75" t="s">
        <v>34</v>
      </c>
      <c r="G39" s="76"/>
      <c r="H39" s="75" t="s">
        <v>35</v>
      </c>
      <c r="I39" s="76"/>
      <c r="J39" s="75" t="s">
        <v>36</v>
      </c>
      <c r="K39" s="76"/>
      <c r="L39" s="61"/>
      <c r="M39" s="62"/>
    </row>
    <row r="40" spans="1:13" ht="36.75" thickBot="1" x14ac:dyDescent="0.3">
      <c r="A40" s="30" t="s">
        <v>13</v>
      </c>
      <c r="B40" s="30" t="s">
        <v>38</v>
      </c>
      <c r="C40" s="31" t="s">
        <v>15</v>
      </c>
      <c r="D40" s="31" t="s">
        <v>32</v>
      </c>
      <c r="E40" s="31" t="s">
        <v>17</v>
      </c>
      <c r="F40" s="25" t="s">
        <v>16</v>
      </c>
      <c r="G40" s="26" t="s">
        <v>33</v>
      </c>
      <c r="H40" s="25" t="s">
        <v>16</v>
      </c>
      <c r="I40" s="26" t="s">
        <v>33</v>
      </c>
      <c r="J40" s="25" t="s">
        <v>16</v>
      </c>
      <c r="K40" s="26" t="s">
        <v>33</v>
      </c>
      <c r="L40" s="61"/>
      <c r="M40" s="62"/>
    </row>
    <row r="41" spans="1:13" ht="15" customHeight="1" x14ac:dyDescent="0.25">
      <c r="A41" s="69" t="s">
        <v>25</v>
      </c>
      <c r="B41" s="71" t="s">
        <v>39</v>
      </c>
      <c r="C41" s="27" t="s">
        <v>22</v>
      </c>
      <c r="D41" s="17"/>
      <c r="E41" s="18"/>
      <c r="F41" s="1">
        <v>50</v>
      </c>
      <c r="G41" s="19">
        <f>F41*E41</f>
        <v>0</v>
      </c>
      <c r="H41" s="1">
        <v>9</v>
      </c>
      <c r="I41" s="2">
        <f>H41*E41</f>
        <v>0</v>
      </c>
      <c r="J41" s="20">
        <v>15</v>
      </c>
      <c r="K41" s="2">
        <f>J41*E41</f>
        <v>0</v>
      </c>
      <c r="L41" s="61"/>
      <c r="M41" s="62"/>
    </row>
    <row r="42" spans="1:13" x14ac:dyDescent="0.25">
      <c r="A42" s="70"/>
      <c r="B42" s="72"/>
      <c r="C42" s="29" t="s">
        <v>40</v>
      </c>
      <c r="D42" s="14"/>
      <c r="E42" s="8"/>
      <c r="F42" s="11">
        <v>25</v>
      </c>
      <c r="G42" s="10">
        <f t="shared" ref="G42:G46" si="4">F42*E42</f>
        <v>0</v>
      </c>
      <c r="H42" s="5">
        <v>5</v>
      </c>
      <c r="I42" s="6">
        <f t="shared" ref="I42:I46" si="5">H42*E42</f>
        <v>0</v>
      </c>
      <c r="J42" s="13">
        <v>8</v>
      </c>
      <c r="K42" s="6">
        <f t="shared" ref="K42:K46" si="6">J42*E42</f>
        <v>0</v>
      </c>
      <c r="L42" s="61"/>
      <c r="M42" s="62"/>
    </row>
    <row r="43" spans="1:13" x14ac:dyDescent="0.25">
      <c r="A43" s="70"/>
      <c r="B43" s="72"/>
      <c r="C43" s="29" t="s">
        <v>29</v>
      </c>
      <c r="D43" s="14"/>
      <c r="E43" s="8"/>
      <c r="F43" s="5">
        <v>265</v>
      </c>
      <c r="G43" s="10">
        <f t="shared" si="4"/>
        <v>0</v>
      </c>
      <c r="H43" s="5">
        <v>45</v>
      </c>
      <c r="I43" s="6">
        <f t="shared" si="5"/>
        <v>0</v>
      </c>
      <c r="J43" s="13">
        <v>80</v>
      </c>
      <c r="K43" s="6">
        <f t="shared" si="6"/>
        <v>0</v>
      </c>
      <c r="L43" s="61"/>
      <c r="M43" s="62"/>
    </row>
    <row r="44" spans="1:13" ht="15.75" thickBot="1" x14ac:dyDescent="0.3">
      <c r="A44" s="70"/>
      <c r="B44" s="72"/>
      <c r="C44" s="29" t="s">
        <v>41</v>
      </c>
      <c r="D44" s="14"/>
      <c r="E44" s="8"/>
      <c r="F44" s="11">
        <v>60</v>
      </c>
      <c r="G44" s="23">
        <f t="shared" si="4"/>
        <v>0</v>
      </c>
      <c r="H44" s="5">
        <v>10</v>
      </c>
      <c r="I44" s="4">
        <f t="shared" si="5"/>
        <v>0</v>
      </c>
      <c r="J44" s="13">
        <v>18</v>
      </c>
      <c r="K44" s="4">
        <f t="shared" si="6"/>
        <v>0</v>
      </c>
      <c r="L44" s="61"/>
      <c r="M44" s="62"/>
    </row>
    <row r="45" spans="1:13" x14ac:dyDescent="0.25">
      <c r="A45" s="70"/>
      <c r="B45" s="71" t="s">
        <v>42</v>
      </c>
      <c r="C45" s="27" t="s">
        <v>29</v>
      </c>
      <c r="D45" s="17"/>
      <c r="E45" s="18"/>
      <c r="F45" s="24">
        <v>5</v>
      </c>
      <c r="G45" s="19">
        <f t="shared" si="4"/>
        <v>0</v>
      </c>
      <c r="H45" s="1">
        <v>1</v>
      </c>
      <c r="I45" s="2">
        <f t="shared" si="5"/>
        <v>0</v>
      </c>
      <c r="J45" s="20">
        <v>2</v>
      </c>
      <c r="K45" s="2">
        <f t="shared" si="6"/>
        <v>0</v>
      </c>
      <c r="L45" s="61"/>
      <c r="M45" s="62"/>
    </row>
    <row r="46" spans="1:13" ht="15.75" thickBot="1" x14ac:dyDescent="0.3">
      <c r="A46" s="70"/>
      <c r="B46" s="73"/>
      <c r="C46" s="34" t="s">
        <v>41</v>
      </c>
      <c r="D46" s="35"/>
      <c r="E46" s="36"/>
      <c r="F46" s="37">
        <v>3</v>
      </c>
      <c r="G46" s="23">
        <f t="shared" si="4"/>
        <v>0</v>
      </c>
      <c r="H46" s="38">
        <v>1</v>
      </c>
      <c r="I46" s="4">
        <f t="shared" si="5"/>
        <v>0</v>
      </c>
      <c r="J46" s="39">
        <v>1</v>
      </c>
      <c r="K46" s="4">
        <f t="shared" si="6"/>
        <v>0</v>
      </c>
      <c r="L46" s="61"/>
      <c r="M46" s="62"/>
    </row>
    <row r="47" spans="1:13" ht="15.75" thickBot="1" x14ac:dyDescent="0.3">
      <c r="A47" s="64" t="s">
        <v>18</v>
      </c>
      <c r="B47" s="65"/>
      <c r="C47" s="65"/>
      <c r="D47" s="65"/>
      <c r="E47" s="66"/>
      <c r="F47" s="40">
        <f t="shared" ref="F47:K47" si="7">SUM(F41:F46)</f>
        <v>408</v>
      </c>
      <c r="G47" s="41">
        <f t="shared" si="7"/>
        <v>0</v>
      </c>
      <c r="H47" s="40">
        <f t="shared" si="7"/>
        <v>71</v>
      </c>
      <c r="I47" s="41">
        <f t="shared" si="7"/>
        <v>0</v>
      </c>
      <c r="J47" s="40">
        <f t="shared" si="7"/>
        <v>124</v>
      </c>
      <c r="K47" s="41">
        <f t="shared" si="7"/>
        <v>0</v>
      </c>
      <c r="L47" s="61"/>
      <c r="M47" s="62"/>
    </row>
    <row r="48" spans="1:13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 x14ac:dyDescent="0.25">
      <c r="A49" s="67" t="s">
        <v>43</v>
      </c>
      <c r="B49" s="67"/>
      <c r="C49" s="67"/>
      <c r="D49" s="67"/>
      <c r="E49" s="67"/>
      <c r="F49" s="67"/>
      <c r="G49" s="44">
        <f>G35+G47</f>
        <v>0</v>
      </c>
      <c r="H49" s="54"/>
      <c r="I49" s="55"/>
      <c r="J49" s="55"/>
      <c r="K49" s="55"/>
      <c r="L49" s="55"/>
      <c r="M49" s="55"/>
    </row>
    <row r="50" spans="1:13" x14ac:dyDescent="0.25">
      <c r="A50" s="67" t="s">
        <v>44</v>
      </c>
      <c r="B50" s="67"/>
      <c r="C50" s="67"/>
      <c r="D50" s="67"/>
      <c r="E50" s="67"/>
      <c r="F50" s="67"/>
      <c r="G50" s="44">
        <f>I35+K35+I47+K47</f>
        <v>0</v>
      </c>
      <c r="H50" s="54"/>
      <c r="I50" s="55"/>
      <c r="J50" s="55"/>
      <c r="K50" s="55"/>
      <c r="L50" s="55"/>
      <c r="M50" s="55"/>
    </row>
    <row r="51" spans="1:13" ht="30" customHeight="1" x14ac:dyDescent="0.25">
      <c r="A51" s="94" t="s">
        <v>58</v>
      </c>
      <c r="B51" s="95"/>
      <c r="C51" s="95"/>
      <c r="D51" s="95"/>
      <c r="E51" s="95"/>
      <c r="F51" s="96"/>
      <c r="G51" s="44">
        <v>8857.5</v>
      </c>
      <c r="H51" s="54"/>
      <c r="I51" s="55"/>
      <c r="J51" s="55"/>
      <c r="K51" s="55"/>
      <c r="L51" s="55"/>
      <c r="M51" s="55"/>
    </row>
    <row r="52" spans="1:13" ht="31.5" customHeight="1" x14ac:dyDescent="0.25">
      <c r="A52" s="68" t="s">
        <v>45</v>
      </c>
      <c r="B52" s="68"/>
      <c r="C52" s="68"/>
      <c r="D52" s="68"/>
      <c r="E52" s="68"/>
      <c r="F52" s="68"/>
      <c r="G52" s="44">
        <f>G49+G50+G51</f>
        <v>8857.5</v>
      </c>
      <c r="H52" s="54"/>
      <c r="I52" s="55"/>
      <c r="J52" s="55"/>
      <c r="K52" s="55"/>
      <c r="L52" s="55"/>
      <c r="M52" s="55"/>
    </row>
    <row r="53" spans="1:13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x14ac:dyDescent="0.25">
      <c r="A54" s="46" t="s">
        <v>46</v>
      </c>
      <c r="B54" s="46"/>
      <c r="C54" s="46"/>
      <c r="D54" s="46"/>
      <c r="E54" s="58"/>
      <c r="F54" s="59"/>
      <c r="G54" s="59"/>
      <c r="H54" s="59"/>
      <c r="I54" s="59"/>
      <c r="J54" s="59"/>
      <c r="K54" s="59"/>
      <c r="L54" s="59"/>
      <c r="M54" s="60"/>
    </row>
    <row r="55" spans="1:13" x14ac:dyDescent="0.25">
      <c r="A55" s="46" t="s">
        <v>55</v>
      </c>
      <c r="B55" s="46"/>
      <c r="C55" s="46"/>
      <c r="D55" s="46"/>
      <c r="E55" s="58"/>
      <c r="F55" s="59"/>
      <c r="G55" s="59"/>
      <c r="H55" s="59"/>
      <c r="I55" s="59"/>
      <c r="J55" s="59"/>
      <c r="K55" s="59"/>
      <c r="L55" s="59"/>
      <c r="M55" s="60"/>
    </row>
    <row r="56" spans="1:13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</row>
    <row r="57" spans="1:13" x14ac:dyDescent="0.25">
      <c r="A57" s="56" t="s">
        <v>47</v>
      </c>
      <c r="B57" s="56"/>
      <c r="C57" s="56"/>
      <c r="D57" s="56"/>
      <c r="E57" s="56"/>
      <c r="F57" s="57"/>
      <c r="G57" s="32"/>
      <c r="H57" s="54"/>
      <c r="I57" s="55"/>
      <c r="J57" s="55"/>
      <c r="K57" s="55"/>
      <c r="L57" s="55"/>
      <c r="M57" s="55"/>
    </row>
    <row r="58" spans="1:13" x14ac:dyDescent="0.2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 x14ac:dyDescent="0.25">
      <c r="A59" t="s">
        <v>48</v>
      </c>
      <c r="E59" s="33"/>
      <c r="F59" t="s">
        <v>49</v>
      </c>
      <c r="H59" s="32"/>
      <c r="I59" s="54"/>
      <c r="J59" s="55"/>
      <c r="K59" s="55"/>
      <c r="L59" s="55"/>
      <c r="M59" s="55"/>
    </row>
    <row r="60" spans="1:13" x14ac:dyDescent="0.25">
      <c r="A60" s="55"/>
      <c r="B60" s="55"/>
      <c r="C60" s="55"/>
      <c r="D60" s="55"/>
      <c r="E60" s="33"/>
      <c r="F60" s="52" t="s">
        <v>50</v>
      </c>
      <c r="G60" s="46"/>
      <c r="H60" s="46"/>
      <c r="I60" s="46"/>
      <c r="J60" s="46"/>
      <c r="K60" s="46"/>
      <c r="L60" s="46"/>
      <c r="M60" s="46"/>
    </row>
    <row r="61" spans="1:13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3" x14ac:dyDescent="0.25">
      <c r="A62" t="s">
        <v>51</v>
      </c>
      <c r="D62" s="33"/>
      <c r="E62" t="s">
        <v>52</v>
      </c>
    </row>
    <row r="63" spans="1:13" x14ac:dyDescent="0.25">
      <c r="D63" s="33"/>
      <c r="E63" t="s">
        <v>53</v>
      </c>
    </row>
    <row r="64" spans="1:13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3" x14ac:dyDescent="0.25">
      <c r="A65" s="46" t="s">
        <v>54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</row>
  </sheetData>
  <mergeCells count="64">
    <mergeCell ref="A51:F51"/>
    <mergeCell ref="E11:F11"/>
    <mergeCell ref="C9:M9"/>
    <mergeCell ref="A10:B10"/>
    <mergeCell ref="C10:M10"/>
    <mergeCell ref="A1:M1"/>
    <mergeCell ref="I4:L4"/>
    <mergeCell ref="I2:M2"/>
    <mergeCell ref="I3:M3"/>
    <mergeCell ref="A5:M5"/>
    <mergeCell ref="A6:M6"/>
    <mergeCell ref="A7:M7"/>
    <mergeCell ref="A9:B9"/>
    <mergeCell ref="A11:B11"/>
    <mergeCell ref="A8:M8"/>
    <mergeCell ref="A2:H4"/>
    <mergeCell ref="F15:G15"/>
    <mergeCell ref="H15:I15"/>
    <mergeCell ref="J15:K15"/>
    <mergeCell ref="L15:M15"/>
    <mergeCell ref="A12:E12"/>
    <mergeCell ref="F12:M12"/>
    <mergeCell ref="A13:M13"/>
    <mergeCell ref="A35:E35"/>
    <mergeCell ref="A15:E15"/>
    <mergeCell ref="A17:A20"/>
    <mergeCell ref="B17:B18"/>
    <mergeCell ref="B19:B20"/>
    <mergeCell ref="A21:A34"/>
    <mergeCell ref="B21:B26"/>
    <mergeCell ref="B27:B32"/>
    <mergeCell ref="B33:B34"/>
    <mergeCell ref="L39:M47"/>
    <mergeCell ref="A48:M48"/>
    <mergeCell ref="H49:M52"/>
    <mergeCell ref="A53:M53"/>
    <mergeCell ref="A14:M14"/>
    <mergeCell ref="A47:E47"/>
    <mergeCell ref="A49:F49"/>
    <mergeCell ref="A50:F50"/>
    <mergeCell ref="A52:F52"/>
    <mergeCell ref="A41:A46"/>
    <mergeCell ref="B41:B44"/>
    <mergeCell ref="B45:B46"/>
    <mergeCell ref="A39:E39"/>
    <mergeCell ref="F39:G39"/>
    <mergeCell ref="H39:I39"/>
    <mergeCell ref="J39:K39"/>
    <mergeCell ref="A65:M65"/>
    <mergeCell ref="H11:M11"/>
    <mergeCell ref="A36:M38"/>
    <mergeCell ref="F60:M60"/>
    <mergeCell ref="A56:M56"/>
    <mergeCell ref="H57:M57"/>
    <mergeCell ref="A58:M58"/>
    <mergeCell ref="I59:M59"/>
    <mergeCell ref="A64:M64"/>
    <mergeCell ref="A57:F57"/>
    <mergeCell ref="A60:D61"/>
    <mergeCell ref="E61:M61"/>
    <mergeCell ref="E54:M54"/>
    <mergeCell ref="E55:M55"/>
    <mergeCell ref="A54:D54"/>
    <mergeCell ref="A55:D55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  <headerFooter>
    <oddHeader>&amp;L&amp;"-,Kursywa"&amp;10nr referencyjny postępowania: 6/2026&amp;R&amp;"-,Kursywa"&amp;10Załącznik nr 3 do SWZ</oddHeader>
    <oddFooter>&amp;C&amp;"-,Kursywa"&amp;10Strona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Grotkowska</dc:creator>
  <cp:lastModifiedBy>Barbara Grotkowska</cp:lastModifiedBy>
  <cp:lastPrinted>2026-10-12T05:07:58Z</cp:lastPrinted>
  <dcterms:created xsi:type="dcterms:W3CDTF">2026-10-08T12:15:11Z</dcterms:created>
  <dcterms:modified xsi:type="dcterms:W3CDTF">2026-10-12T05:08:34Z</dcterms:modified>
</cp:coreProperties>
</file>