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BD4D9B34-F320-44FA-93F4-52F870587202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Arkusz1!$A$1:$K$15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1" l="1"/>
  <c r="J14" i="1"/>
  <c r="H14" i="1"/>
  <c r="I14" i="1" s="1"/>
  <c r="K13" i="1"/>
  <c r="J13" i="1"/>
  <c r="H13" i="1"/>
  <c r="I13" i="1" s="1"/>
  <c r="K12" i="1"/>
  <c r="J12" i="1"/>
  <c r="H12" i="1"/>
  <c r="I12" i="1" s="1"/>
  <c r="K11" i="1"/>
  <c r="J11" i="1"/>
  <c r="H11" i="1"/>
  <c r="I11" i="1" s="1"/>
  <c r="K10" i="1"/>
  <c r="J10" i="1"/>
  <c r="H10" i="1"/>
  <c r="I10" i="1" s="1"/>
  <c r="K9" i="1"/>
  <c r="J9" i="1"/>
  <c r="H9" i="1"/>
  <c r="I9" i="1" s="1"/>
  <c r="K8" i="1"/>
  <c r="J8" i="1"/>
  <c r="H8" i="1"/>
  <c r="I8" i="1" s="1"/>
  <c r="K7" i="1"/>
  <c r="J7" i="1"/>
  <c r="H7" i="1"/>
  <c r="I7" i="1" s="1"/>
  <c r="K6" i="1"/>
  <c r="J6" i="1"/>
  <c r="H6" i="1"/>
  <c r="I6" i="1" s="1"/>
  <c r="K5" i="1"/>
  <c r="J5" i="1"/>
  <c r="H5" i="1"/>
  <c r="I5" i="1" s="1"/>
  <c r="K4" i="1"/>
  <c r="J4" i="1"/>
  <c r="H4" i="1"/>
  <c r="I4" i="1" s="1"/>
  <c r="K3" i="1"/>
  <c r="J3" i="1"/>
  <c r="H3" i="1"/>
  <c r="I3" i="1" s="1"/>
  <c r="J2" i="1"/>
  <c r="H2" i="1"/>
  <c r="I2" i="1" s="1"/>
  <c r="K2" i="1" s="1"/>
  <c r="K15" i="1" s="1"/>
  <c r="J15" i="1" l="1"/>
</calcChain>
</file>

<file path=xl/sharedStrings.xml><?xml version="1.0" encoding="utf-8"?>
<sst xmlns="http://schemas.openxmlformats.org/spreadsheetml/2006/main" count="38" uniqueCount="27">
  <si>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</si>
  <si>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</si>
  <si>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</si>
  <si>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</si>
  <si>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</si>
  <si>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</si>
  <si>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</si>
  <si>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</si>
  <si>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RAZEM</t>
  </si>
  <si>
    <t>Podatek VAT</t>
  </si>
  <si>
    <t>szt</t>
  </si>
  <si>
    <t>Pieluchomajtki dla dorosłych dzienne dla pacjenta, o obwodzie w pasie/biodrach mieszczącym się w zakresie: 95-150 cm (+-5 cm), dla osób z tendencją do uczuleń (nie zawierające lateksowych elementów), minimalna chłonność 2550 g według norm ISO 11948-1, falbanki zapobiegające wypływowi moczu i kału, przylepce mocujące  wielokrotnego zapinania i odpinania (więcej niż dwukrotnie),ściągacze taliowe z przodu i z tyłu, produkt 100% oddychający na całej powierzchni – wszystkie warstwy wykonane z laminatu przepuszczającego powietrze</t>
  </si>
  <si>
    <t>Pieluchomajtki dla dorosłych dzienne, dla pacjenta o obwodzie w pasie/biodrach mieszczącym się w zakresie: 75-115 (+-5 cm) – dla osób z tendencją do uczuleń (nie zawierające lateksowych elementów), minimalna chłonność 2250 g według norm ISO 11948-1, falbanki zapobiegające wypływowi moczu i kału, przylepce mocujące wielokrotnego zapinania i odpinania (więcej niż dwukrotnie), ściągacze taliowe z przodu i z tyłu, produkt 100% oddychający na całej powierzchni – wszystkie warstwy wykonane z laminatu przepuszczającego powietrze,</t>
  </si>
  <si>
    <t>Wkładki urologiczne, posiadające anatomicznie ukształtowany wkład chłonny z pulpy celulozowej z superabsorbentem, minimalna chłonność 950 g według norm ISO 11948-1, osłonki boczne zapobiegające wyciekom. Wielkośc produktu szerokość ok. 200 mm i długości ok. 420 mm.</t>
  </si>
  <si>
    <t>Podkłady higieniczne z pulpą celulozową o rozmiarze 60x90cm, wielkość wkładu chłonnego minimum 52 cm x 82 cm. Spodnią warstwę stanowi izolacyjna folia antypoślizgowa, we wkładzie chłonnym znajduje się rozdrobniona pulpa celulozowa dodatkowo pokryta
bibułą, a warstwę wierzchnią stanowi włóknina bez widocznych przetłoczeń. Minimalna chłonność 2000 g według norm ISO 11948-1.</t>
  </si>
  <si>
    <t>Podkłady higieniczne z pulpą celulozową o rozmiarze 60x90cm, wielkość wkładu chłonnego minimum 52 cm x 82 cm. Spodnią warstwę stanowi izolacyjna folia antypoślizgowa, we wkładzie chłonnym znajduje się rozdrobniona pulpa celulozowa dodatkowo pokryta
bibułą, a warstwę wierzchnią stanowi włóknina bez widocznych przetłoczeń. Podkłady posiadają włókninowe skrzydła do zawinięcia pod materac w celu zwiększenia jego stabilności na podłożu.Minimalna chłonność 2000 g według norm ISO 11948-1.</t>
  </si>
  <si>
    <t>Jednorazowe majtki chłonne dla osób ze średnim i ciężkim nietrzymaniem moczu. Zakładane jak zwykła bielizna, elastyczne na całym obwodzie, rozrywane szwy boczne. Czytelne oznaczenie przodu wyrobu ułatwiające zakładanie. Chłonność w gramach (min. 1100g) wg ISO 11948-1; obwód pasa/bioder 100-135 cm (Large)</t>
  </si>
  <si>
    <t>Jednorazowe majtki chłonne dla osób ze średnim i ciężkim nietrzymaniem moczu. Zakładane jak zwykła bielizna, elastyczne na całym obwodzie, rozrywane szwy boczne. Czytelne oznaczenie przodu wyrobu ułatwiające zakładanie. Chłonność w gramach (min. 1100g) wg ISO 11948-1; obwód pasa/bioder 120-160 cm (Extra Large)</t>
  </si>
  <si>
    <t>Prześcieradła jednorazowego użytku o wymiarze 90x220cm z włókniny polipropylenowej wzmocnionej  folią  polietylenową</t>
  </si>
  <si>
    <t>Prześcieradła jednorazowego użytku o wymiarze 150x200cm z włókniny polipropylenowej wzmocnionej  folią  polietylenową</t>
  </si>
  <si>
    <t>Wartość brutto</t>
  </si>
  <si>
    <t>Pieluchomajtki dla dorosłych nocne, dla pacjenta o obwodzie w pasie/biodrach mieszczącym się w zakresie: 160-210 cm (+-5 cm), dla osób z tendencją do uczuleń (nie zawierające lateksowych elementów), minimalna chłonność 3200 g według norm ISO 11948-1, falbanki zapobiegające wypływowi moczu i kału, przylepce mocujące wielokrotnego zapinania i odpinania (więcej niż dwukrotnie),ściągacze taliowe z przodu i z tyłu, produkt 100% oddychający na całej powierzchni – wszystkie warstwy wykonane z laminatu przepuszczającego powietrze</t>
  </si>
  <si>
    <t>Pieluchomajtki dla dorosłych dzienne, dla pacjenta o obwodzie w pasie/biodrach mieszczącym się w zakresie: 130-175 cm (+-5 cm), dla osób z tendencją do uczuleń (nie zawierające lateksowych elementów), minimalna chłonność 2600 g według norm ISO 11948-1, falbanki zapobiegające wypływowi moczu i kału, przylepce mocujące wielokrotnego zapinania i odpinania (więcej niż dwukrotnie), ściągacze taliowe z przodu i z tyłu, produkt 100% oddychający na całej powierzchni – wszystkie warstwy wykonane z laminatu przepuszczającego powietrze</t>
  </si>
  <si>
    <t>Wkładki urologiczne, oddychające, ultracienkie dla kobiet. Rozmiar 7 x 20,5cm. Pakowane po 20 sztuk.</t>
  </si>
  <si>
    <t>op</t>
  </si>
  <si>
    <t>Śliniak higieniczny z kieszonką wykonany z włókniny, podfoliowany w rozmiarze nie większym niż 60cm x 40cm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</si>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</sst>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$&quot;* #,##0.00&quot; &quot;;&quot; $&quot;* &quot;(&quot;#,##0.00&quot;)&quot;;&quot; $&quot;* &quot;-&quot;00&quot; &quot;;&quot; &quot;@&quot; &quot;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164" fontId="1" fillId="0" borderId="0" applyFill="0" applyBorder="0" applyProtection="0"/>
  </cellStyleXfs>
  <cellXfs count="20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right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4" fontId="2" fillId="0" borderId="1" xfId="2" applyNumberFormat="1" applyFont="1" applyFill="1" applyBorder="1" applyAlignment="1" applyProtection="1">
      <alignment horizontal="right" vertical="center"/>
    </xf>
    <xf numFmtId="3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3">
    <cellStyle name="Default" xfId="1" xr:uid="{B967CB8F-94BE-4669-AF2F-7EF4B828B59F}"/>
    <cellStyle name="Excel Built-in Currency" xfId="2" xr:uid="{3BB422F9-A7F8-4AC7-B7E9-5953E29FE6C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16"/>
  <sheetViews>
    <sheetView tabSelected="1" workbookViewId="0">
      <selection activeCell="B3" sqref="B2:B3"/>
    </sheetView>
  </sheetViews>
  <sheetFormatPr defaultColWidth="9.7109375" defaultRowHeight="12.75" x14ac:dyDescent="0.25"/>
  <cols>
    <col min="1" max="1" width="4.5703125" style="13" customWidth="1"/>
    <col min="2" max="2" width="41" style="17" customWidth="1"/>
    <col min="3" max="3" width="4.85546875" style="13" customWidth="1"/>
    <col min="4" max="4" width="15.7109375" style="19" customWidth="1"/>
    <col min="5" max="9" width="8.140625" style="17" customWidth="1"/>
    <col min="10" max="11" width="11.7109375" style="17" customWidth="1"/>
    <col min="12" max="12" width="9.7109375" style="17" customWidth="1"/>
    <col min="13" max="16384" width="9.7109375" style="17"/>
  </cols>
  <sheetData>
    <row r="1" spans="1:11" s="16" customFormat="1" ht="109.5" x14ac:dyDescent="0.25">
      <c r="A1" s="1" t="s">
        <v>0</v>
      </c>
      <c r="B1" s="1" t="s">
        <v>1</v>
      </c>
      <c r="C1" s="1" t="s">
        <v>2</v>
      </c>
      <c r="D1" s="1" t="s">
        <v>26</v>
      </c>
      <c r="E1" s="2" t="s">
        <v>3</v>
      </c>
      <c r="F1" s="3" t="s">
        <v>4</v>
      </c>
      <c r="G1" s="1" t="s">
        <v>5</v>
      </c>
      <c r="H1" s="1" t="s">
        <v>9</v>
      </c>
      <c r="I1" s="4" t="s">
        <v>6</v>
      </c>
      <c r="J1" s="1" t="s">
        <v>7</v>
      </c>
      <c r="K1" s="1" t="s">
        <v>20</v>
      </c>
    </row>
    <row r="2" spans="1:11" s="16" customFormat="1" ht="153" x14ac:dyDescent="0.25">
      <c r="A2" s="15">
        <v>1</v>
      </c>
      <c r="B2" s="5" t="s">
        <v>21</v>
      </c>
      <c r="C2" s="1" t="s">
        <v>10</v>
      </c>
      <c r="D2" s="1"/>
      <c r="E2" s="6">
        <v>740</v>
      </c>
      <c r="F2" s="7"/>
      <c r="G2" s="8">
        <v>0.05</v>
      </c>
      <c r="H2" s="9">
        <f t="shared" ref="H2:H14" si="0">F2*G2</f>
        <v>0</v>
      </c>
      <c r="I2" s="9">
        <f t="shared" ref="I2:I14" si="1">F2+H2</f>
        <v>0</v>
      </c>
      <c r="J2" s="10">
        <f t="shared" ref="J2:J14" si="2">E2*F2</f>
        <v>0</v>
      </c>
      <c r="K2" s="10">
        <f>E2*I2</f>
        <v>0</v>
      </c>
    </row>
    <row r="3" spans="1:11" s="16" customFormat="1" ht="153" x14ac:dyDescent="0.25">
      <c r="A3" s="15">
        <v>2</v>
      </c>
      <c r="B3" s="5" t="s">
        <v>22</v>
      </c>
      <c r="C3" s="5" t="s">
        <v>10</v>
      </c>
      <c r="D3" s="1"/>
      <c r="E3" s="11">
        <v>17460</v>
      </c>
      <c r="F3" s="7"/>
      <c r="G3" s="8">
        <v>0.05</v>
      </c>
      <c r="H3" s="9">
        <f t="shared" si="0"/>
        <v>0</v>
      </c>
      <c r="I3" s="9">
        <f t="shared" si="1"/>
        <v>0</v>
      </c>
      <c r="J3" s="10">
        <f t="shared" si="2"/>
        <v>0</v>
      </c>
      <c r="K3" s="10">
        <f t="shared" ref="K3:K14" si="3">E3*F3*(1+G3)</f>
        <v>0</v>
      </c>
    </row>
    <row r="4" spans="1:11" s="16" customFormat="1" ht="153" x14ac:dyDescent="0.25">
      <c r="A4" s="15">
        <v>3</v>
      </c>
      <c r="B4" s="5" t="s">
        <v>11</v>
      </c>
      <c r="C4" s="5" t="s">
        <v>10</v>
      </c>
      <c r="D4" s="1"/>
      <c r="E4" s="11">
        <v>26880</v>
      </c>
      <c r="F4" s="7"/>
      <c r="G4" s="8">
        <v>0.05</v>
      </c>
      <c r="H4" s="9">
        <f t="shared" si="0"/>
        <v>0</v>
      </c>
      <c r="I4" s="9">
        <f t="shared" si="1"/>
        <v>0</v>
      </c>
      <c r="J4" s="10">
        <f t="shared" si="2"/>
        <v>0</v>
      </c>
      <c r="K4" s="10">
        <f t="shared" si="3"/>
        <v>0</v>
      </c>
    </row>
    <row r="5" spans="1:11" s="16" customFormat="1" ht="153" x14ac:dyDescent="0.25">
      <c r="A5" s="15">
        <v>4</v>
      </c>
      <c r="B5" s="5" t="s">
        <v>12</v>
      </c>
      <c r="C5" s="5" t="s">
        <v>10</v>
      </c>
      <c r="D5" s="1"/>
      <c r="E5" s="11">
        <v>240</v>
      </c>
      <c r="F5" s="7"/>
      <c r="G5" s="8">
        <v>0.05</v>
      </c>
      <c r="H5" s="9">
        <f t="shared" si="0"/>
        <v>0</v>
      </c>
      <c r="I5" s="9">
        <f t="shared" si="1"/>
        <v>0</v>
      </c>
      <c r="J5" s="10">
        <f t="shared" si="2"/>
        <v>0</v>
      </c>
      <c r="K5" s="10">
        <f t="shared" si="3"/>
        <v>0</v>
      </c>
    </row>
    <row r="6" spans="1:11" s="16" customFormat="1" ht="38.25" x14ac:dyDescent="0.25">
      <c r="A6" s="15">
        <v>5</v>
      </c>
      <c r="B6" s="5" t="s">
        <v>23</v>
      </c>
      <c r="C6" s="5" t="s">
        <v>24</v>
      </c>
      <c r="D6" s="1"/>
      <c r="E6" s="11">
        <v>10</v>
      </c>
      <c r="F6" s="7"/>
      <c r="G6" s="8">
        <v>0.05</v>
      </c>
      <c r="H6" s="9">
        <f t="shared" si="0"/>
        <v>0</v>
      </c>
      <c r="I6" s="9">
        <f t="shared" si="1"/>
        <v>0</v>
      </c>
      <c r="J6" s="10">
        <f t="shared" si="2"/>
        <v>0</v>
      </c>
      <c r="K6" s="10">
        <f t="shared" si="3"/>
        <v>0</v>
      </c>
    </row>
    <row r="7" spans="1:11" s="16" customFormat="1" ht="76.5" x14ac:dyDescent="0.25">
      <c r="A7" s="15">
        <v>6</v>
      </c>
      <c r="B7" s="5" t="s">
        <v>13</v>
      </c>
      <c r="C7" s="5" t="s">
        <v>10</v>
      </c>
      <c r="D7" s="1"/>
      <c r="E7" s="11">
        <v>165</v>
      </c>
      <c r="F7" s="7"/>
      <c r="G7" s="8">
        <v>0.08</v>
      </c>
      <c r="H7" s="9">
        <f t="shared" si="0"/>
        <v>0</v>
      </c>
      <c r="I7" s="9">
        <f t="shared" si="1"/>
        <v>0</v>
      </c>
      <c r="J7" s="10">
        <f t="shared" si="2"/>
        <v>0</v>
      </c>
      <c r="K7" s="10">
        <f t="shared" si="3"/>
        <v>0</v>
      </c>
    </row>
    <row r="8" spans="1:11" s="16" customFormat="1" ht="114.75" x14ac:dyDescent="0.25">
      <c r="A8" s="15">
        <v>7</v>
      </c>
      <c r="B8" s="5" t="s">
        <v>14</v>
      </c>
      <c r="C8" s="5" t="s">
        <v>10</v>
      </c>
      <c r="D8" s="1"/>
      <c r="E8" s="11">
        <v>24300</v>
      </c>
      <c r="F8" s="7"/>
      <c r="G8" s="8">
        <v>0.08</v>
      </c>
      <c r="H8" s="9">
        <f t="shared" si="0"/>
        <v>0</v>
      </c>
      <c r="I8" s="9">
        <f t="shared" si="1"/>
        <v>0</v>
      </c>
      <c r="J8" s="10">
        <f t="shared" si="2"/>
        <v>0</v>
      </c>
      <c r="K8" s="10">
        <f t="shared" si="3"/>
        <v>0</v>
      </c>
    </row>
    <row r="9" spans="1:11" s="16" customFormat="1" ht="153" x14ac:dyDescent="0.25">
      <c r="A9" s="15">
        <v>8</v>
      </c>
      <c r="B9" s="5" t="s">
        <v>15</v>
      </c>
      <c r="C9" s="5" t="s">
        <v>10</v>
      </c>
      <c r="D9" s="1"/>
      <c r="E9" s="11">
        <v>30</v>
      </c>
      <c r="F9" s="7"/>
      <c r="G9" s="8">
        <v>0.05</v>
      </c>
      <c r="H9" s="9">
        <f t="shared" si="0"/>
        <v>0</v>
      </c>
      <c r="I9" s="9">
        <f t="shared" si="1"/>
        <v>0</v>
      </c>
      <c r="J9" s="10">
        <f t="shared" si="2"/>
        <v>0</v>
      </c>
      <c r="K9" s="10">
        <f t="shared" si="3"/>
        <v>0</v>
      </c>
    </row>
    <row r="10" spans="1:11" s="16" customFormat="1" ht="38.25" x14ac:dyDescent="0.25">
      <c r="A10" s="15">
        <v>9</v>
      </c>
      <c r="B10" s="5" t="s">
        <v>25</v>
      </c>
      <c r="C10" s="5" t="s">
        <v>10</v>
      </c>
      <c r="D10" s="1"/>
      <c r="E10" s="11">
        <v>2000</v>
      </c>
      <c r="F10" s="7"/>
      <c r="G10" s="8">
        <v>0.05</v>
      </c>
      <c r="H10" s="9">
        <f t="shared" si="0"/>
        <v>0</v>
      </c>
      <c r="I10" s="9">
        <f t="shared" si="1"/>
        <v>0</v>
      </c>
      <c r="J10" s="10">
        <f t="shared" si="2"/>
        <v>0</v>
      </c>
      <c r="K10" s="10">
        <f t="shared" si="3"/>
        <v>0</v>
      </c>
    </row>
    <row r="11" spans="1:11" s="16" customFormat="1" ht="89.25" x14ac:dyDescent="0.25">
      <c r="A11" s="15">
        <v>10</v>
      </c>
      <c r="B11" s="5" t="s">
        <v>16</v>
      </c>
      <c r="C11" s="5" t="s">
        <v>10</v>
      </c>
      <c r="D11" s="1"/>
      <c r="E11" s="11">
        <v>1050</v>
      </c>
      <c r="F11" s="7"/>
      <c r="G11" s="8">
        <v>0.08</v>
      </c>
      <c r="H11" s="9">
        <f t="shared" si="0"/>
        <v>0</v>
      </c>
      <c r="I11" s="9">
        <f t="shared" si="1"/>
        <v>0</v>
      </c>
      <c r="J11" s="10">
        <f t="shared" si="2"/>
        <v>0</v>
      </c>
      <c r="K11" s="10">
        <f t="shared" si="3"/>
        <v>0</v>
      </c>
    </row>
    <row r="12" spans="1:11" s="13" customFormat="1" ht="89.25" x14ac:dyDescent="0.25">
      <c r="A12" s="15">
        <v>11</v>
      </c>
      <c r="B12" s="5" t="s">
        <v>17</v>
      </c>
      <c r="C12" s="5" t="s">
        <v>10</v>
      </c>
      <c r="D12" s="1"/>
      <c r="E12" s="11">
        <v>600</v>
      </c>
      <c r="F12" s="7"/>
      <c r="G12" s="12">
        <v>0.08</v>
      </c>
      <c r="H12" s="9">
        <f t="shared" si="0"/>
        <v>0</v>
      </c>
      <c r="I12" s="9">
        <f t="shared" si="1"/>
        <v>0</v>
      </c>
      <c r="J12" s="10">
        <f t="shared" si="2"/>
        <v>0</v>
      </c>
      <c r="K12" s="10">
        <f t="shared" si="3"/>
        <v>0</v>
      </c>
    </row>
    <row r="13" spans="1:11" s="13" customFormat="1" ht="38.25" x14ac:dyDescent="0.25">
      <c r="A13" s="15">
        <v>12</v>
      </c>
      <c r="B13" s="5" t="s">
        <v>18</v>
      </c>
      <c r="C13" s="5" t="s">
        <v>10</v>
      </c>
      <c r="D13" s="1"/>
      <c r="E13" s="11">
        <v>1500</v>
      </c>
      <c r="F13" s="7"/>
      <c r="G13" s="12">
        <v>0.08</v>
      </c>
      <c r="H13" s="9">
        <f t="shared" si="0"/>
        <v>0</v>
      </c>
      <c r="I13" s="9">
        <f t="shared" si="1"/>
        <v>0</v>
      </c>
      <c r="J13" s="10">
        <f t="shared" si="2"/>
        <v>0</v>
      </c>
      <c r="K13" s="10">
        <f t="shared" si="3"/>
        <v>0</v>
      </c>
    </row>
    <row r="14" spans="1:11" s="13" customFormat="1" ht="38.25" x14ac:dyDescent="0.25">
      <c r="A14" s="15">
        <v>13</v>
      </c>
      <c r="B14" s="14" t="s">
        <v>19</v>
      </c>
      <c r="C14" s="15" t="s">
        <v>10</v>
      </c>
      <c r="D14" s="1"/>
      <c r="E14" s="11">
        <v>2000</v>
      </c>
      <c r="F14" s="7"/>
      <c r="G14" s="12">
        <v>0.08</v>
      </c>
      <c r="H14" s="9">
        <f t="shared" si="0"/>
        <v>0</v>
      </c>
      <c r="I14" s="9">
        <f t="shared" si="1"/>
        <v>0</v>
      </c>
      <c r="J14" s="10">
        <f t="shared" si="2"/>
        <v>0</v>
      </c>
      <c r="K14" s="10">
        <f t="shared" si="3"/>
        <v>0</v>
      </c>
    </row>
    <row r="15" spans="1:11" s="16" customFormat="1" x14ac:dyDescent="0.25">
      <c r="A15" s="18" t="s">
        <v>8</v>
      </c>
      <c r="B15" s="18"/>
      <c r="C15" s="18"/>
      <c r="D15" s="18"/>
      <c r="E15" s="18"/>
      <c r="F15" s="18"/>
      <c r="G15" s="18"/>
      <c r="H15" s="15"/>
      <c r="I15" s="9"/>
      <c r="J15" s="9">
        <f>SUM(J2:J14)</f>
        <v>0</v>
      </c>
      <c r="K15" s="9">
        <f>SUM(K2:K14)</f>
        <v>0</v>
      </c>
    </row>
    <row r="16" spans="1:11" x14ac:dyDescent="0.25">
      <c r="D16" s="13"/>
    </row>
  </sheetData>
  <mergeCells count="1">
    <mergeCell ref="A15:G1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4 do SWZ - specyfikacja asortymentowo-cenowa - Pakiet 3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2026-11-02T08:54:31Z</cp:lastPrinted>
  <dcterms:created xsi:type="dcterms:W3CDTF">2024-07-17T09:25:42Z</dcterms:created>
  <dcterms:modified xsi:type="dcterms:W3CDTF">2026-11-02T08:57:21Z</dcterms:modified>
</cp:coreProperties>
</file>