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1. POSTĘPOWANIA 2026\92_26 LEKI\SWZ_załączniki\"/>
    </mc:Choice>
  </mc:AlternateContent>
  <xr:revisionPtr revIDLastSave="0" documentId="13_ncr:1_{5A4C38F3-EA80-4EAB-9192-5364D739455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rmularze cenowe" sheetId="1" r:id="rId1"/>
  </sheets>
  <definedNames>
    <definedName name="__bookmark_1">NA()</definedName>
    <definedName name="__bookmark_2">NA()</definedName>
    <definedName name="__bookmark_3">NA()</definedName>
    <definedName name="__bookmark_4">NA()</definedName>
    <definedName name="__bookmark_5">NA()</definedName>
    <definedName name="__bookmark_6">NA()</definedName>
    <definedName name="__bookmark_7">NA()</definedName>
    <definedName name="__bookmark_8">NA()</definedName>
    <definedName name="Excel_BuiltIn_Print_Area" localSheetId="0">'Formularze cenowe'!$A$1:$M$145</definedName>
    <definedName name="Z_12F5DC8C_C98D_4D40_8234_3854F1026959_.wvu.Cols" localSheetId="0" hidden="1">'Formularze cenowe'!$H:$H</definedName>
    <definedName name="Z_A12D78E1_E816_49A0_9690_B02015E190E5__wvu_Cols" localSheetId="0">'Formularze cenowe'!$H:$H</definedName>
    <definedName name="Z_B9435775_093C_48FC_8BE6_2339396EA293__wvu_Cols" localSheetId="0">'Formularze cenowe'!$H:$H</definedName>
    <definedName name="Z_E5764F07_9C68_449A_BB38_3A051E1D6BB5__wvu_Cols" localSheetId="0">'Formularze cenowe'!$H:$H</definedName>
  </definedNames>
  <calcPr calcId="191029"/>
  <customWorkbookViews>
    <customWorkbookView name="user - Widok osobisty" guid="{12F5DC8C-C98D-4D40-8234-3854F1026959}" mergeInterval="0" personalView="1" maximized="1" xWindow="-9" yWindow="-9" windowWidth="1938" windowHeight="1038" tabRatio="500" activeSheetId="1"/>
    <customWorkbookView name="Agnieszka Pilarczyk" guid="{E712F5DD-8DFE-AD43-917D-346DE9891A73}" mergeInterval="0" personalView="1" maximized="1" windowWidth="1200" windowHeight="1000" tabRatio="1000" activeSheetId="1"/>
    <customWorkbookView name="Nieznany autor" guid="{EEBAF3BC-74ED-7E49-929E-C3C6F3F89C36}" mergeInterval="0" personalView="1" maximized="1" windowWidth="1200" windowHeight="1000" tabRatio="1000" activeSheetId="1"/>
    <customWorkbookView name="user" guid="{2CBAF3EE-928D-1043-A3C2-C16C2D0F8767}" mergeInterval="0" personalView="1" maximized="1" windowWidth="1200" windowHeight="1000" tabRatio="100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41" i="1" l="1"/>
  <c r="K242" i="1"/>
  <c r="L242" i="1" s="1"/>
  <c r="K241" i="1"/>
  <c r="K229" i="1"/>
  <c r="L229" i="1" s="1"/>
  <c r="L230" i="1" s="1"/>
  <c r="L218" i="1"/>
  <c r="J218" i="1"/>
  <c r="M218" i="1" s="1"/>
  <c r="L207" i="1"/>
  <c r="J207" i="1"/>
  <c r="M207" i="1" s="1"/>
  <c r="L194" i="1"/>
  <c r="J194" i="1"/>
  <c r="M194" i="1" s="1"/>
  <c r="L182" i="1"/>
  <c r="J182" i="1"/>
  <c r="M182" i="1" s="1"/>
  <c r="L171" i="1"/>
  <c r="J171" i="1"/>
  <c r="M171" i="1" s="1"/>
  <c r="L161" i="1"/>
  <c r="J161" i="1"/>
  <c r="M161" i="1" s="1"/>
  <c r="L150" i="1"/>
  <c r="J150" i="1"/>
  <c r="M150" i="1" s="1"/>
  <c r="L138" i="1"/>
  <c r="J138" i="1"/>
  <c r="M138" i="1" s="1"/>
  <c r="L137" i="1"/>
  <c r="J137" i="1"/>
  <c r="M137" i="1" s="1"/>
  <c r="L136" i="1"/>
  <c r="J136" i="1"/>
  <c r="M136" i="1" s="1"/>
  <c r="L135" i="1"/>
  <c r="J135" i="1"/>
  <c r="M135" i="1" s="1"/>
  <c r="L134" i="1"/>
  <c r="J134" i="1"/>
  <c r="L122" i="1"/>
  <c r="J122" i="1"/>
  <c r="M122" i="1" s="1"/>
  <c r="L111" i="1"/>
  <c r="J111" i="1"/>
  <c r="M111" i="1" s="1"/>
  <c r="L98" i="1"/>
  <c r="J98" i="1"/>
  <c r="M98" i="1" s="1"/>
  <c r="L88" i="1"/>
  <c r="J88" i="1"/>
  <c r="M88" i="1" s="1"/>
  <c r="L77" i="1"/>
  <c r="J77" i="1"/>
  <c r="M77" i="1" s="1"/>
  <c r="L76" i="1"/>
  <c r="J76" i="1"/>
  <c r="M76" i="1" s="1"/>
  <c r="L66" i="1"/>
  <c r="J66" i="1"/>
  <c r="M66" i="1" s="1"/>
  <c r="L65" i="1"/>
  <c r="J65" i="1"/>
  <c r="M65" i="1" s="1"/>
  <c r="L55" i="1"/>
  <c r="J55" i="1"/>
  <c r="M55" i="1" s="1"/>
  <c r="L41" i="1"/>
  <c r="J41" i="1"/>
  <c r="M41" i="1" s="1"/>
  <c r="L40" i="1"/>
  <c r="J40" i="1"/>
  <c r="M40" i="1" s="1"/>
  <c r="L39" i="1"/>
  <c r="J39" i="1"/>
  <c r="M39" i="1" s="1"/>
  <c r="L38" i="1"/>
  <c r="J38" i="1"/>
  <c r="M38" i="1" s="1"/>
  <c r="L37" i="1"/>
  <c r="J37" i="1"/>
  <c r="M37" i="1" s="1"/>
  <c r="L36" i="1"/>
  <c r="J36" i="1"/>
  <c r="M36" i="1" s="1"/>
  <c r="L35" i="1"/>
  <c r="J35" i="1"/>
  <c r="M35" i="1" s="1"/>
  <c r="L34" i="1"/>
  <c r="J34" i="1"/>
  <c r="M34" i="1" s="1"/>
  <c r="M33" i="1"/>
  <c r="L33" i="1"/>
  <c r="J33" i="1"/>
  <c r="L32" i="1"/>
  <c r="J32" i="1"/>
  <c r="M32" i="1" s="1"/>
  <c r="L31" i="1"/>
  <c r="J31" i="1"/>
  <c r="M31" i="1" s="1"/>
  <c r="L30" i="1"/>
  <c r="J30" i="1"/>
  <c r="M30" i="1" s="1"/>
  <c r="L29" i="1"/>
  <c r="J29" i="1"/>
  <c r="M29" i="1" s="1"/>
  <c r="L28" i="1"/>
  <c r="J28" i="1"/>
  <c r="M28" i="1" s="1"/>
  <c r="L27" i="1"/>
  <c r="J27" i="1"/>
  <c r="M27" i="1" s="1"/>
  <c r="L26" i="1"/>
  <c r="J26" i="1"/>
  <c r="M26" i="1" s="1"/>
  <c r="L25" i="1"/>
  <c r="J25" i="1"/>
  <c r="M25" i="1" s="1"/>
  <c r="L24" i="1"/>
  <c r="J24" i="1"/>
  <c r="M24" i="1" s="1"/>
  <c r="L23" i="1"/>
  <c r="J23" i="1"/>
  <c r="M23" i="1" s="1"/>
  <c r="L22" i="1"/>
  <c r="J22" i="1"/>
  <c r="M22" i="1" s="1"/>
  <c r="L21" i="1"/>
  <c r="J21" i="1"/>
  <c r="M21" i="1" s="1"/>
  <c r="L20" i="1"/>
  <c r="J20" i="1"/>
  <c r="M20" i="1" s="1"/>
  <c r="L19" i="1"/>
  <c r="J19" i="1"/>
  <c r="M19" i="1" s="1"/>
  <c r="L18" i="1"/>
  <c r="J18" i="1"/>
  <c r="M18" i="1" s="1"/>
  <c r="L17" i="1"/>
  <c r="J17" i="1"/>
  <c r="M17" i="1" s="1"/>
  <c r="L16" i="1"/>
  <c r="J16" i="1"/>
  <c r="M16" i="1" s="1"/>
  <c r="L15" i="1"/>
  <c r="J15" i="1"/>
  <c r="M15" i="1" s="1"/>
  <c r="L14" i="1"/>
  <c r="J14" i="1"/>
  <c r="M14" i="1" s="1"/>
  <c r="L13" i="1"/>
  <c r="J13" i="1"/>
  <c r="M13" i="1" s="1"/>
  <c r="L12" i="1"/>
  <c r="J12" i="1"/>
  <c r="M12" i="1" s="1"/>
  <c r="L11" i="1"/>
  <c r="J11" i="1"/>
  <c r="M11" i="1" s="1"/>
  <c r="L10" i="1"/>
  <c r="J10" i="1"/>
  <c r="M10" i="1" s="1"/>
  <c r="L9" i="1"/>
  <c r="J9" i="1"/>
  <c r="M9" i="1" s="1"/>
  <c r="L8" i="1"/>
  <c r="J8" i="1"/>
  <c r="L7" i="1"/>
  <c r="J7" i="1"/>
  <c r="M7" i="1" s="1"/>
  <c r="L243" i="1" l="1"/>
  <c r="J78" i="1"/>
  <c r="M78" i="1" s="1"/>
  <c r="K230" i="1"/>
  <c r="K243" i="1"/>
  <c r="J139" i="1"/>
  <c r="M139" i="1" s="1"/>
  <c r="M134" i="1"/>
  <c r="J42" i="1"/>
  <c r="M42" i="1" s="1"/>
  <c r="J67" i="1"/>
  <c r="M67" i="1" s="1"/>
  <c r="M8" i="1"/>
</calcChain>
</file>

<file path=xl/sharedStrings.xml><?xml version="1.0" encoding="utf-8"?>
<sst xmlns="http://schemas.openxmlformats.org/spreadsheetml/2006/main" count="534" uniqueCount="204">
  <si>
    <t>L.p</t>
  </si>
  <si>
    <t>Nazwa międzynarodowa /opis przedmiotu zamówienia</t>
  </si>
  <si>
    <t xml:space="preserve"> Nazwa handlowa / dawka / producent /
numer katalogowy oraz numer EAN (jeśli posiada) / ilość sztuk w opakowaniu jednostkowym</t>
  </si>
  <si>
    <t>Postać</t>
  </si>
  <si>
    <t>Dawka</t>
  </si>
  <si>
    <t>Jednostka miary</t>
  </si>
  <si>
    <t>Ilość wymagana</t>
  </si>
  <si>
    <t>Uwagi do pakietu</t>
  </si>
  <si>
    <t>Cena netto za zaoferowane opakowanie</t>
  </si>
  <si>
    <t xml:space="preserve">Wartość netto </t>
  </si>
  <si>
    <t>% VAT</t>
  </si>
  <si>
    <t>Cena brutto za opakowanie</t>
  </si>
  <si>
    <t xml:space="preserve">Wartość brutto  </t>
  </si>
  <si>
    <t>tabletki powlekane</t>
  </si>
  <si>
    <t>nie dotyczy</t>
  </si>
  <si>
    <t>wyrób medyczny</t>
  </si>
  <si>
    <t>RAZEM</t>
  </si>
  <si>
    <t>/ Nazwa Wykonawcy, miejscowość, data/</t>
  </si>
  <si>
    <t>tabletki</t>
  </si>
  <si>
    <t>opakowanie a 30 tabl.</t>
  </si>
  <si>
    <t>200 mg</t>
  </si>
  <si>
    <t>……………………………………………..</t>
  </si>
  <si>
    <t>roztwór do wstrzykiwań</t>
  </si>
  <si>
    <t>zawiesina do wstrzykiwań</t>
  </si>
  <si>
    <t>100 mg</t>
  </si>
  <si>
    <t>roztwór do infuzji</t>
  </si>
  <si>
    <t>90 mg</t>
  </si>
  <si>
    <t>proszek i rozpuszczalnik do sporządzania roztworu do infuzji</t>
  </si>
  <si>
    <t>opakowanie a 1 fiol.</t>
  </si>
  <si>
    <t>proszek do sporządzania roztworu do infuzji</t>
  </si>
  <si>
    <t>200 mg/ml</t>
  </si>
  <si>
    <t>GLUCOSUM</t>
  </si>
  <si>
    <t>wykaz B Obwieszczenia MZ aktualny na dzień składania ofert</t>
  </si>
  <si>
    <t>60 mg</t>
  </si>
  <si>
    <t>ACIDUM ZOLEDRONICUM</t>
  </si>
  <si>
    <t xml:space="preserve">roztwór do infuzji </t>
  </si>
  <si>
    <t>5 mg/100 ml</t>
  </si>
  <si>
    <t>opakowanie a 1 butelka a 100 ml</t>
  </si>
  <si>
    <t>DINATRII PAMIDRONAS</t>
  </si>
  <si>
    <t>opakowanie a 1 fiol. proszku + 1 amp. rozp</t>
  </si>
  <si>
    <t>opakowanie a 50 amp. a 10 ml</t>
  </si>
  <si>
    <t>LIDOCAINI HYDROCHLORIDUM + ADRENALINUM</t>
  </si>
  <si>
    <t>(20 mg + 0,02 mg)/ml
(1:50 000)</t>
  </si>
  <si>
    <t>opakowanie a 50 wkł. a 1,8 ml</t>
  </si>
  <si>
    <r>
      <rPr>
        <sz val="10"/>
        <rFont val="Arial"/>
        <family val="2"/>
        <charset val="238"/>
      </rPr>
      <t xml:space="preserve">WOSK KOSTNY
</t>
    </r>
    <r>
      <rPr>
        <sz val="9"/>
        <rFont val="Arial"/>
        <family val="2"/>
        <charset val="238"/>
      </rPr>
      <t>kompozycja</t>
    </r>
    <r>
      <rPr>
        <b/>
        <sz val="9"/>
        <rFont val="Arial"/>
        <family val="2"/>
        <charset val="238"/>
      </rPr>
      <t xml:space="preserve"> trzech składników</t>
    </r>
    <r>
      <rPr>
        <sz val="9"/>
        <rFont val="Arial"/>
        <family val="2"/>
        <charset val="238"/>
      </rPr>
      <t xml:space="preserve"> zapewniająca szybką hemostazę w przeciągu kilku minut; plastyczny, łatwy w formowaniu; otwieranie opakowania umożliwiające natychmiastową aplikację</t>
    </r>
  </si>
  <si>
    <t>wosk kostny</t>
  </si>
  <si>
    <t>opakowanie a 12 szt. a 2,5 g</t>
  </si>
  <si>
    <t>400 mg/ml</t>
  </si>
  <si>
    <t>………………………………………………</t>
  </si>
  <si>
    <t>Cena jednostkowa  netto za zaoferowane opakowanie</t>
  </si>
  <si>
    <t xml:space="preserve">wartość netto </t>
  </si>
  <si>
    <t>cena brutto opak.</t>
  </si>
  <si>
    <t xml:space="preserve">wartość brutto  </t>
  </si>
  <si>
    <t>500 mg</t>
  </si>
  <si>
    <t>25 mg/ml</t>
  </si>
  <si>
    <t>opakowanie a 28 tabletek</t>
  </si>
  <si>
    <t>sztuka</t>
  </si>
  <si>
    <t>opakowanie a 28 tabl.</t>
  </si>
  <si>
    <t>5 mg</t>
  </si>
  <si>
    <t>10 mg</t>
  </si>
  <si>
    <t>50 mg/ml</t>
  </si>
  <si>
    <t>100 mg/ml</t>
  </si>
  <si>
    <t>50 mg</t>
  </si>
  <si>
    <t>20 mg</t>
  </si>
  <si>
    <t>5 mg/ml</t>
  </si>
  <si>
    <t>10 mg/ml</t>
  </si>
  <si>
    <t>40 mg</t>
  </si>
  <si>
    <t>0,5 ml</t>
  </si>
  <si>
    <t>proszek i rozpuszczalnik do sporządzania roztworu do wstrzykiwań</t>
  </si>
  <si>
    <t xml:space="preserve">Szczepionka skoniugowana przeciwko meningokokom grupy A,C,W-135 i Y, którą można podawać od 6 tyg. życia </t>
  </si>
  <si>
    <t>1 fiol. proszku + 1 amp.-strzyk. 5 ml rozp. + 2 igły</t>
  </si>
  <si>
    <t xml:space="preserve">Szczepionka przeciw wirusowi brodawczaka ludzkiego [typy 6, 11, 16, 18, 31, 33, 45, 52, 58] (rekombinowana, adsorbowana), 9-walentna </t>
  </si>
  <si>
    <t>1 amp.-strzyk. 0,5 ml + 2 igły</t>
  </si>
  <si>
    <t>Formularz cenowy - zał. nr 4 do SWZ</t>
  </si>
  <si>
    <t>Zadanie 1: Leki różne</t>
  </si>
  <si>
    <t xml:space="preserve">ACETYLCYSTEINUM </t>
  </si>
  <si>
    <t>opakowanie a 5 amp. a 3 ml</t>
  </si>
  <si>
    <t>tabletki musujące</t>
  </si>
  <si>
    <t>opakowanie a 20 tabletek musujących</t>
  </si>
  <si>
    <t>ALLOPURINOLUM</t>
  </si>
  <si>
    <t>opakowanie a 50 tabl.</t>
  </si>
  <si>
    <t>300 mg</t>
  </si>
  <si>
    <t>AMLODIPINUM</t>
  </si>
  <si>
    <t xml:space="preserve">AMOXICILLINUM + ACIDUM CLAVULANICUM        </t>
  </si>
  <si>
    <t>500 mg + 125 mg</t>
  </si>
  <si>
    <t>opakowanie a 14 tabl.</t>
  </si>
  <si>
    <t>875mg + 125mg</t>
  </si>
  <si>
    <r>
      <rPr>
        <sz val="10"/>
        <rFont val="Arial CE"/>
        <charset val="238"/>
      </rPr>
      <t xml:space="preserve">AMOXICILLINUM + ACIDUM CLAVULANICUM
</t>
    </r>
    <r>
      <rPr>
        <sz val="9"/>
        <rFont val="Arial CE"/>
        <charset val="238"/>
      </rPr>
      <t>trwałość przygotowanego roztworu powinna wynosić co najmniej 3 h w temperaturze pokojowej</t>
    </r>
  </si>
  <si>
    <t>proszek do sporządzania roztworu do wstrzykiwań i infuzji</t>
  </si>
  <si>
    <t>500 mg + 100 mg</t>
  </si>
  <si>
    <t>opakowanie a 5 fiolek</t>
  </si>
  <si>
    <t>1 g + 200 mg</t>
  </si>
  <si>
    <t>opakowanie a 10 fiolek</t>
  </si>
  <si>
    <t>AMOXICILLINUM + ACIDUM CLAVULANICUM</t>
  </si>
  <si>
    <t>proszek do sporządzania zawiesiny doustnej</t>
  </si>
  <si>
    <t>(400 mg + 57 mg)/5 ml</t>
  </si>
  <si>
    <t>opakowanie a 35 g proszku/140 ml zawiesiny</t>
  </si>
  <si>
    <t>ATORVASTATINUM</t>
  </si>
  <si>
    <t>opakowanie a 30 tabletek</t>
  </si>
  <si>
    <t>BISOPROLOLI FUMARAS</t>
  </si>
  <si>
    <t>1,25 mg</t>
  </si>
  <si>
    <t>CLINDAMYCINUM</t>
  </si>
  <si>
    <t>kapsułki twarde</t>
  </si>
  <si>
    <t>opakowanie a 16 kapsułek</t>
  </si>
  <si>
    <t>DICLOFENACUM NATRICUM</t>
  </si>
  <si>
    <t>czopki doodbytnicze</t>
  </si>
  <si>
    <t>opakowanie a 10 czop.</t>
  </si>
  <si>
    <t>roztwór do wstrzykiwań domięśniowych</t>
  </si>
  <si>
    <t>opakowanie a 10 amp. a 3 ml</t>
  </si>
  <si>
    <t>tabletki dojelitowe</t>
  </si>
  <si>
    <t>opakowanie a 50 tabletek</t>
  </si>
  <si>
    <t>FERRI HYDROXIDUM POLYMALTOSUM</t>
  </si>
  <si>
    <t>syrop</t>
  </si>
  <si>
    <r>
      <rPr>
        <sz val="10"/>
        <rFont val="Arial CE"/>
        <charset val="238"/>
      </rPr>
      <t>50 mg Fe</t>
    </r>
    <r>
      <rPr>
        <vertAlign val="superscript"/>
        <sz val="11"/>
        <rFont val="Arial CE"/>
        <charset val="238"/>
      </rPr>
      <t>3+</t>
    </r>
    <r>
      <rPr>
        <sz val="10"/>
        <rFont val="Arial CE"/>
        <charset val="238"/>
      </rPr>
      <t>/5 ml</t>
    </r>
  </si>
  <si>
    <r>
      <rPr>
        <sz val="10"/>
        <rFont val="Arial CE"/>
        <charset val="238"/>
      </rPr>
      <t>50 mg Fe</t>
    </r>
    <r>
      <rPr>
        <vertAlign val="superscript"/>
        <sz val="11"/>
        <rFont val="Arial CE"/>
        <charset val="238"/>
      </rPr>
      <t>3+</t>
    </r>
    <r>
      <rPr>
        <sz val="11"/>
        <rFont val="Arial CE"/>
        <charset val="238"/>
      </rPr>
      <t>/</t>
    </r>
    <r>
      <rPr>
        <sz val="10"/>
        <rFont val="Arial CE"/>
        <charset val="238"/>
      </rPr>
      <t>ml</t>
    </r>
  </si>
  <si>
    <t>opakowanie a 50 amp. a 2 ml</t>
  </si>
  <si>
    <r>
      <rPr>
        <sz val="10"/>
        <rFont val="Arial CE"/>
        <charset val="238"/>
      </rPr>
      <t xml:space="preserve">KETOPROFENUM
</t>
    </r>
    <r>
      <rPr>
        <sz val="9"/>
        <rFont val="Arial CE"/>
        <charset val="238"/>
      </rPr>
      <t>rejestracja do podania dożylnego i domięśniowego</t>
    </r>
  </si>
  <si>
    <t>opakowanie a 10 amp. a 2 ml</t>
  </si>
  <si>
    <t xml:space="preserve">KETOPROFENUM                                     </t>
  </si>
  <si>
    <t>LEVOFLOXACINUM</t>
  </si>
  <si>
    <t>opakowanie a 5 worków a 100 ml</t>
  </si>
  <si>
    <t>PANTOPRAZOLUM</t>
  </si>
  <si>
    <t>opakowanie a 56 tabletek</t>
  </si>
  <si>
    <t>proszek do sporządzania roztworu do wstrzykiwań</t>
  </si>
  <si>
    <t>RAMIPRILUM</t>
  </si>
  <si>
    <t>2,5 mg</t>
  </si>
  <si>
    <t>ROSUVASTATINUM</t>
  </si>
  <si>
    <r>
      <rPr>
        <sz val="10"/>
        <rFont val="Arial CE"/>
        <charset val="238"/>
      </rPr>
      <t xml:space="preserve">VANCOMYCINUM
</t>
    </r>
    <r>
      <rPr>
        <sz val="9"/>
        <rFont val="Arial CE"/>
        <charset val="238"/>
      </rPr>
      <t xml:space="preserve">wymagana zarejestrowana </t>
    </r>
    <r>
      <rPr>
        <b/>
        <sz val="9"/>
        <rFont val="Arial CE"/>
        <charset val="238"/>
      </rPr>
      <t>możliwość podania doustnego</t>
    </r>
    <r>
      <rPr>
        <sz val="9"/>
        <rFont val="Arial CE"/>
        <charset val="238"/>
      </rPr>
      <t xml:space="preserve"> oraz zarejestrowane wskazanie do podawania w zakażeniach ośrodkowego układu nerwowego</t>
    </r>
  </si>
  <si>
    <t>opakowanie a 10 fiolka</t>
  </si>
  <si>
    <t>1000 mg</t>
  </si>
  <si>
    <t>Zadanie 2:Acidum Zoledronicum</t>
  </si>
  <si>
    <t>Zadanie 3: Dinatrii Pamidronas</t>
  </si>
  <si>
    <t>Zadanie 4:Glucosum</t>
  </si>
  <si>
    <t>Zadanie 5: Wosk kostny</t>
  </si>
  <si>
    <t>Zadanie 6: Lidocaini hydrochloridum+Adrenalinum</t>
  </si>
  <si>
    <t>Zadanie 7: Szczepionka skoniugowana przeciwko meningokokom grupy A,C,W-135 i Y</t>
  </si>
  <si>
    <t>Zadanie 8: Szczepionka przeciw wirusowi brodawczaka ludzkiego 9-walentna</t>
  </si>
  <si>
    <t>Zadanie 9:Leki różne</t>
  </si>
  <si>
    <t>EMULSJA EMOLIENTOWA DO KĄPIELI  (OLEJ MACADAMIA, OLEJ LNIANY, OLEJ ARGANOWY, OLEJ AWOKADO, )  
od 1. dnia życia, o bezwodnej formule (93,9% lipidów), do codziennej higieny skóry wrażliwej, suchej i skłonnej do podrażnień, nie zawierająca mydła,</t>
  </si>
  <si>
    <t>emulsja do kąpieli</t>
  </si>
  <si>
    <t>butelka a 400 ml</t>
  </si>
  <si>
    <t>FERROSI SULFAST Ferrosi sulfas heptahydricus</t>
  </si>
  <si>
    <t>r-r doustny</t>
  </si>
  <si>
    <t>20mg/ml</t>
  </si>
  <si>
    <t>butelka a 90 ml</t>
  </si>
  <si>
    <t xml:space="preserve">MESALAZINUM </t>
  </si>
  <si>
    <t>zawiesina doodbytnicza</t>
  </si>
  <si>
    <t>1g/100ml</t>
  </si>
  <si>
    <t>opakowanie a 7 butelek a 100 ml</t>
  </si>
  <si>
    <t xml:space="preserve">CETIRIZINI DIHYDROCHLORIDUM </t>
  </si>
  <si>
    <t>krople doustne</t>
  </si>
  <si>
    <t>opakowanie a 20 ml</t>
  </si>
  <si>
    <t xml:space="preserve">MUPIROCINUM </t>
  </si>
  <si>
    <t>maść do nosa</t>
  </si>
  <si>
    <t>20mg/g</t>
  </si>
  <si>
    <t>tuba a 3 g</t>
  </si>
  <si>
    <t>Zadanie 10:Risankizumabum</t>
  </si>
  <si>
    <t>RISANKIZUMABUM</t>
  </si>
  <si>
    <t>150mg/ml</t>
  </si>
  <si>
    <t>opakowanie a 1 wstrz. a 1 ml</t>
  </si>
  <si>
    <r>
      <rPr>
        <sz val="10"/>
        <rFont val="Arial"/>
        <family val="2"/>
        <charset val="238"/>
      </rPr>
      <t>Lek refundowany w programach lekowch:</t>
    </r>
    <r>
      <rPr>
        <b/>
        <sz val="10"/>
        <rFont val="Arial"/>
        <family val="2"/>
        <charset val="238"/>
      </rPr>
      <t xml:space="preserve">
B.35 - Leczenie chorych z łuszczycowym zapaleniem stawów (ŁZS) </t>
    </r>
  </si>
  <si>
    <t>Zadanie 11:Albuminum humanum</t>
  </si>
  <si>
    <t>ALBUMINUM HUMANUM</t>
  </si>
  <si>
    <t>200 g/l</t>
  </si>
  <si>
    <t>opakowanie a 1 butelka lub worek a 100 ml</t>
  </si>
  <si>
    <t>Zadanie 12:Voriconazolum</t>
  </si>
  <si>
    <t>VORICONAZOLUM</t>
  </si>
  <si>
    <r>
      <t xml:space="preserve">Zadanie 13: </t>
    </r>
    <r>
      <rPr>
        <b/>
        <sz val="12"/>
        <rFont val="Arial CE"/>
        <family val="2"/>
        <charset val="238"/>
      </rPr>
      <t xml:space="preserve">Zestaw do dializ, przez cewnik - rozpoczęcie i zakończenie </t>
    </r>
  </si>
  <si>
    <t>Zestaw przeznaczony do sterylnego przeprowadzenia podłączenia i zakończenia dializy przez cewnik. W zestawie znajdują się:
- elementy służące do obłożenia pola zabiegowego,
- elementy służące do zabezpieczenia rąk personelu,
- niezbędny materiał opatrunkowy.
skład zestawu
START:
-przylepiec włókninowy 2x15cm   1 szt.
- kompres włókninowy z bawełny 7,5 x 7,5cm 4W   6 szt.
- rękawice nitrylowe, teksturowane rozm. M   4 szt.
- serweta z nacięciem 50x35cm   1 szt.
END
- przylepiec włókninowy 2x15cm    2 szt.
- kompres włókninowy z bawełny 7,5 x 7,5cm  4W   4 szt.
- rękawice nitrylowe, teksturowane rozm. M   2 szt.</t>
  </si>
  <si>
    <t>zestaw</t>
  </si>
  <si>
    <r>
      <t xml:space="preserve">Zadanie 14: </t>
    </r>
    <r>
      <rPr>
        <b/>
        <sz val="12"/>
        <rFont val="Arial CE"/>
        <family val="2"/>
        <charset val="238"/>
      </rPr>
      <t>Opatrunki specjalistyczne I</t>
    </r>
  </si>
  <si>
    <t>Chłonny opatrunek piankowy na piętę, przeznaczony do leczenia ran otwartych, przewlekłych i ostrych, z ziarninowaniem pełnej grubości, częściowym lub płytkim, wysiękowych, anatomicznie dopasowany do ran na pięcie. Może pozostawać na ranie do 7 dni. Rozmiar: 10,5cm x 13,5cm</t>
  </si>
  <si>
    <r>
      <t xml:space="preserve">Zadanie 15: </t>
    </r>
    <r>
      <rPr>
        <b/>
        <sz val="12"/>
        <rFont val="Arial CE"/>
        <family val="2"/>
        <charset val="238"/>
      </rPr>
      <t>Opatrunki specjalistyczne II</t>
    </r>
  </si>
  <si>
    <t>Opatrunek hydrowłóknisty o właściwościach niszczących biofilm bakteryjny i zapobiegających jego odnawianiu. Zbudowany z dwóch warstw wykonanych z nietkanych włókien (karboksymetyloceluloza sodowa) z jonami srebra, o działaniu spotęgowanym dodatkowymi substancjami EDTA i BEC ułatwiającymi przenikanie jonów srebra do komórek bakterii; o wysokich właściwościach chłonnych; wzmocniony przeszyciami; można przycinać bez utraty właściwości opatrunku; wymaga opatrunku wtórnego; maksymalny rekomendowany czas pozostawania na ranie - do 7 dni
Rozmiar 10cm x 10cm</t>
  </si>
  <si>
    <t>opakowanie a 10 szt.</t>
  </si>
  <si>
    <t>Zadanie 16: Afliberceptum</t>
  </si>
  <si>
    <t>AFLIBERCEPTUM</t>
  </si>
  <si>
    <t>114,3 mg/ml</t>
  </si>
  <si>
    <t>opakowanie a 1 fiol.a 0,263 ml</t>
  </si>
  <si>
    <r>
      <rPr>
        <i/>
        <sz val="10"/>
        <rFont val="Arial"/>
        <family val="2"/>
        <charset val="238"/>
      </rPr>
      <t xml:space="preserve">Lek refundowany w programie lekowym 
</t>
    </r>
    <r>
      <rPr>
        <b/>
        <i/>
        <sz val="10"/>
        <rFont val="Arial"/>
        <family val="2"/>
        <charset val="238"/>
      </rPr>
      <t xml:space="preserve">B.70 - Leczenie pacjentów z chorobami siatkówki </t>
    </r>
  </si>
  <si>
    <t>L.p.</t>
  </si>
  <si>
    <t>Nazwa międzynarodowa leku</t>
  </si>
  <si>
    <t>Nazwa handlowa</t>
  </si>
  <si>
    <t>Ilość w opakowaniu</t>
  </si>
  <si>
    <t>op.</t>
  </si>
  <si>
    <t>cena netto</t>
  </si>
  <si>
    <t>VAT</t>
  </si>
  <si>
    <t>wartość netto</t>
  </si>
  <si>
    <t xml:space="preserve"> wartość brutto </t>
  </si>
  <si>
    <t>Eribulin</t>
  </si>
  <si>
    <t xml:space="preserve">roztw.do wstrz. </t>
  </si>
  <si>
    <t>fiol.</t>
  </si>
  <si>
    <t>440 mcg/ml</t>
  </si>
  <si>
    <t>2 ml</t>
  </si>
  <si>
    <t>suma:</t>
  </si>
  <si>
    <t>Apalutamid</t>
  </si>
  <si>
    <t>tabl.powl.</t>
  </si>
  <si>
    <t>240 mg</t>
  </si>
  <si>
    <t xml:space="preserve"> 120 szt.</t>
  </si>
  <si>
    <t>30 szt.</t>
  </si>
  <si>
    <t>Zadanie nr 17: Ertibulin</t>
  </si>
  <si>
    <t>Zadanie nr 18: Apalutamid</t>
  </si>
  <si>
    <t>….....................................................................</t>
  </si>
  <si>
    <t>…...............................................................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</si>
</sst>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zł&quot;;[Red]\-#,##0.00\ &quot;zł&quot;"/>
    <numFmt numFmtId="164" formatCode="_-* #,##0.00&quot; zł&quot;_-;\-* #,##0.00&quot; zł&quot;_-;_-* \-??&quot; zł&quot;_-;_-@_-"/>
    <numFmt numFmtId="165" formatCode="#,##0.00&quot; zł&quot;"/>
    <numFmt numFmtId="166" formatCode="#,##0.00\ _z_ł"/>
    <numFmt numFmtId="167" formatCode="#,##0.00\ [$zł-415];[Red]\-#,##0.00\ [$zł-415]"/>
    <numFmt numFmtId="168" formatCode="#,##0.00&quot; zł&quot;;[Red]\-#,##0.00&quot; zł&quot;"/>
    <numFmt numFmtId="169" formatCode="#,##0.00\ &quot;zł&quot;"/>
    <numFmt numFmtId="170" formatCode="#,##0.00\ [$zł-415];[Red]#,##0.00\ [$zł-415]"/>
  </numFmts>
  <fonts count="36">
    <font>
      <sz val="10"/>
      <name val="Arial CE"/>
      <charset val="238"/>
    </font>
    <font>
      <sz val="11"/>
      <color indexed="17"/>
      <name val="Calibri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8"/>
      <name val="Arial CE2"/>
      <charset val="238"/>
    </font>
    <font>
      <sz val="10"/>
      <color indexed="8"/>
      <name val="Arial CE"/>
      <charset val="238"/>
    </font>
    <font>
      <sz val="11"/>
      <color indexed="8"/>
      <name val="Arial11"/>
      <charset val="238"/>
    </font>
    <font>
      <sz val="10"/>
      <name val="Arial CE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1"/>
    </font>
    <font>
      <b/>
      <sz val="12"/>
      <name val="Arial CE"/>
      <charset val="238"/>
    </font>
    <font>
      <sz val="11"/>
      <name val="Arial"/>
      <family val="2"/>
      <charset val="1"/>
    </font>
    <font>
      <b/>
      <sz val="10"/>
      <name val="Arial CE"/>
      <charset val="238"/>
    </font>
    <font>
      <sz val="11"/>
      <color indexed="8"/>
      <name val="Arial"/>
      <family val="2"/>
      <charset val="1"/>
    </font>
    <font>
      <sz val="10"/>
      <name val="Arial CE"/>
      <charset val="238"/>
    </font>
    <font>
      <b/>
      <sz val="11"/>
      <name val="Arial CE"/>
      <charset val="238"/>
    </font>
    <font>
      <u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4"/>
      <name val="Arial CE"/>
      <charset val="238"/>
    </font>
    <font>
      <sz val="9"/>
      <name val="Arial CE"/>
      <charset val="238"/>
    </font>
    <font>
      <vertAlign val="superscript"/>
      <sz val="11"/>
      <name val="Arial CE"/>
      <charset val="238"/>
    </font>
    <font>
      <sz val="11"/>
      <name val="Arial CE"/>
      <charset val="238"/>
    </font>
    <font>
      <b/>
      <sz val="9"/>
      <name val="Arial CE"/>
      <charset val="238"/>
    </font>
    <font>
      <b/>
      <sz val="14"/>
      <color rgb="FFFF0000"/>
      <name val="Arial CE"/>
      <charset val="238"/>
    </font>
    <font>
      <b/>
      <sz val="12"/>
      <name val="Arial CE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indexed="27"/>
        <bgColor indexed="42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 diagonalUp="1"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Border="0" applyProtection="0"/>
    <xf numFmtId="0" fontId="3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7" fillId="0" borderId="0" applyNumberFormat="0" applyBorder="0" applyProtection="0"/>
    <xf numFmtId="0" fontId="8" fillId="0" borderId="0" applyNumberFormat="0" applyBorder="0" applyProtection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0" fontId="10" fillId="0" borderId="0"/>
    <xf numFmtId="164" fontId="3" fillId="0" borderId="0" applyFill="0" applyBorder="0" applyAlignment="0" applyProtection="0"/>
    <xf numFmtId="164" fontId="23" fillId="0" borderId="0" applyFill="0" applyBorder="0" applyAlignment="0" applyProtection="0"/>
    <xf numFmtId="164" fontId="23" fillId="0" borderId="0" applyFill="0" applyBorder="0" applyAlignment="0" applyProtection="0"/>
    <xf numFmtId="164" fontId="23" fillId="0" borderId="0" applyFill="0" applyBorder="0" applyAlignment="0" applyProtection="0"/>
    <xf numFmtId="164" fontId="23" fillId="0" borderId="0" applyFill="0" applyBorder="0" applyAlignment="0" applyProtection="0"/>
    <xf numFmtId="0" fontId="23" fillId="0" borderId="0"/>
    <xf numFmtId="0" fontId="3" fillId="0" borderId="0"/>
  </cellStyleXfs>
  <cellXfs count="280">
    <xf numFmtId="0" fontId="0" fillId="0" borderId="0" xfId="0"/>
    <xf numFmtId="0" fontId="3" fillId="0" borderId="0" xfId="0" applyFont="1"/>
    <xf numFmtId="165" fontId="3" fillId="0" borderId="0" xfId="0" applyNumberFormat="1" applyFont="1"/>
    <xf numFmtId="166" fontId="3" fillId="0" borderId="0" xfId="0" applyNumberFormat="1" applyFont="1"/>
    <xf numFmtId="0" fontId="13" fillId="0" borderId="0" xfId="0" applyFont="1"/>
    <xf numFmtId="166" fontId="13" fillId="0" borderId="0" xfId="0" applyNumberFormat="1" applyFont="1"/>
    <xf numFmtId="0" fontId="14" fillId="0" borderId="1" xfId="10" applyFont="1" applyBorder="1" applyAlignment="1">
      <alignment horizontal="center" vertical="center" wrapText="1"/>
    </xf>
    <xf numFmtId="3" fontId="14" fillId="0" borderId="1" xfId="10" applyNumberFormat="1" applyFont="1" applyBorder="1" applyAlignment="1">
      <alignment horizontal="center" vertical="center" wrapText="1"/>
    </xf>
    <xf numFmtId="165" fontId="14" fillId="0" borderId="1" xfId="10" applyNumberFormat="1" applyFont="1" applyBorder="1" applyAlignment="1">
      <alignment horizontal="center" vertical="center" wrapText="1"/>
    </xf>
    <xf numFmtId="165" fontId="14" fillId="0" borderId="1" xfId="29" applyNumberFormat="1" applyFont="1" applyBorder="1" applyAlignment="1">
      <alignment horizontal="center" vertical="center" wrapText="1"/>
    </xf>
    <xf numFmtId="0" fontId="14" fillId="0" borderId="1" xfId="29" applyFont="1" applyBorder="1" applyAlignment="1">
      <alignment horizontal="center" vertical="center" wrapText="1"/>
    </xf>
    <xf numFmtId="166" fontId="15" fillId="0" borderId="0" xfId="0" applyNumberFormat="1" applyFont="1"/>
    <xf numFmtId="0" fontId="1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3" fillId="0" borderId="1" xfId="13" applyNumberFormat="1" applyFont="1" applyBorder="1" applyAlignment="1">
      <alignment horizontal="center" vertical="center"/>
    </xf>
    <xf numFmtId="165" fontId="3" fillId="0" borderId="1" xfId="10" applyNumberForma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10" applyNumberFormat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/>
    </xf>
    <xf numFmtId="165" fontId="17" fillId="0" borderId="3" xfId="0" applyNumberFormat="1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5" fontId="14" fillId="0" borderId="5" xfId="29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65" fontId="17" fillId="0" borderId="1" xfId="1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3" fillId="0" borderId="0" xfId="10" applyNumberFormat="1" applyAlignment="1">
      <alignment horizontal="center" vertical="center"/>
    </xf>
    <xf numFmtId="165" fontId="3" fillId="0" borderId="0" xfId="10" applyNumberForma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66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6" fontId="12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5" fontId="3" fillId="4" borderId="1" xfId="13" applyNumberFormat="1" applyFont="1" applyFill="1" applyBorder="1" applyAlignment="1">
      <alignment horizontal="center" vertical="center"/>
    </xf>
    <xf numFmtId="165" fontId="3" fillId="4" borderId="1" xfId="10" applyNumberFormat="1" applyFill="1" applyBorder="1" applyAlignment="1">
      <alignment horizontal="center" vertical="center"/>
    </xf>
    <xf numFmtId="0" fontId="15" fillId="5" borderId="1" xfId="10" applyFont="1" applyFill="1" applyBorder="1" applyAlignment="1">
      <alignment horizontal="center" vertical="center" wrapText="1"/>
    </xf>
    <xf numFmtId="3" fontId="15" fillId="5" borderId="1" xfId="10" applyNumberFormat="1" applyFont="1" applyFill="1" applyBorder="1" applyAlignment="1">
      <alignment horizontal="center" vertical="center" wrapText="1"/>
    </xf>
    <xf numFmtId="165" fontId="15" fillId="5" borderId="1" xfId="10" applyNumberFormat="1" applyFont="1" applyFill="1" applyBorder="1" applyAlignment="1">
      <alignment horizontal="center" vertical="center" wrapText="1"/>
    </xf>
    <xf numFmtId="165" fontId="15" fillId="5" borderId="1" xfId="29" applyNumberFormat="1" applyFont="1" applyFill="1" applyBorder="1" applyAlignment="1">
      <alignment horizontal="center" vertical="center" wrapText="1"/>
    </xf>
    <xf numFmtId="0" fontId="15" fillId="5" borderId="1" xfId="29" applyFont="1" applyFill="1" applyBorder="1" applyAlignment="1">
      <alignment horizontal="center" vertical="center" wrapText="1"/>
    </xf>
    <xf numFmtId="165" fontId="15" fillId="5" borderId="5" xfId="2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0" applyNumberFormat="1"/>
    <xf numFmtId="166" fontId="0" fillId="0" borderId="0" xfId="0" applyNumberFormat="1"/>
    <xf numFmtId="10" fontId="0" fillId="0" borderId="0" xfId="0" applyNumberFormat="1"/>
    <xf numFmtId="0" fontId="3" fillId="0" borderId="1" xfId="13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165" fontId="14" fillId="0" borderId="7" xfId="29" applyNumberFormat="1" applyFont="1" applyBorder="1" applyAlignment="1">
      <alignment horizontal="center" vertical="center" wrapText="1"/>
    </xf>
    <xf numFmtId="165" fontId="3" fillId="0" borderId="7" xfId="10" applyNumberFormat="1" applyBorder="1" applyAlignment="1">
      <alignment horizontal="center" vertical="center" wrapText="1"/>
    </xf>
    <xf numFmtId="165" fontId="17" fillId="0" borderId="7" xfId="0" applyNumberFormat="1" applyFont="1" applyBorder="1" applyAlignment="1">
      <alignment horizontal="center" vertical="center"/>
    </xf>
    <xf numFmtId="165" fontId="17" fillId="0" borderId="7" xfId="10" applyNumberFormat="1" applyFont="1" applyBorder="1" applyAlignment="1">
      <alignment horizontal="center" vertical="center" wrapText="1"/>
    </xf>
    <xf numFmtId="165" fontId="15" fillId="5" borderId="7" xfId="29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/>
    <xf numFmtId="0" fontId="12" fillId="0" borderId="0" xfId="0" applyFont="1" applyFill="1" applyBorder="1" applyAlignment="1">
      <alignment vertical="center"/>
    </xf>
    <xf numFmtId="0" fontId="14" fillId="0" borderId="0" xfId="10" applyFont="1" applyFill="1" applyBorder="1" applyAlignment="1">
      <alignment horizontal="center" vertical="center" wrapText="1"/>
    </xf>
    <xf numFmtId="3" fontId="14" fillId="0" borderId="0" xfId="10" applyNumberFormat="1" applyFont="1" applyFill="1" applyBorder="1" applyAlignment="1">
      <alignment horizontal="center" vertical="center" wrapText="1"/>
    </xf>
    <xf numFmtId="165" fontId="14" fillId="0" borderId="0" xfId="10" applyNumberFormat="1" applyFont="1" applyFill="1" applyBorder="1" applyAlignment="1">
      <alignment horizontal="center" vertical="center" wrapText="1"/>
    </xf>
    <xf numFmtId="165" fontId="14" fillId="0" borderId="0" xfId="29" applyNumberFormat="1" applyFont="1" applyFill="1" applyBorder="1" applyAlignment="1">
      <alignment horizontal="center" vertical="center" wrapText="1"/>
    </xf>
    <xf numFmtId="0" fontId="14" fillId="0" borderId="0" xfId="29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165" fontId="3" fillId="0" borderId="0" xfId="13" applyNumberFormat="1" applyFont="1" applyFill="1" applyBorder="1" applyAlignment="1">
      <alignment horizontal="center" vertical="center"/>
    </xf>
    <xf numFmtId="165" fontId="3" fillId="0" borderId="0" xfId="10" applyNumberForma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0" xfId="10" applyNumberFormat="1" applyFill="1" applyBorder="1" applyAlignment="1">
      <alignment horizontal="center" vertical="center" wrapText="1"/>
    </xf>
    <xf numFmtId="165" fontId="17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165" fontId="17" fillId="0" borderId="0" xfId="10" applyNumberFormat="1" applyFont="1" applyFill="1" applyBorder="1" applyAlignment="1">
      <alignment horizontal="center" vertical="center"/>
    </xf>
    <xf numFmtId="165" fontId="17" fillId="0" borderId="0" xfId="10" applyNumberFormat="1" applyFont="1" applyFill="1" applyBorder="1" applyAlignment="1">
      <alignment horizontal="center" vertical="center" wrapText="1"/>
    </xf>
    <xf numFmtId="165" fontId="17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center" wrapText="1"/>
    </xf>
    <xf numFmtId="0" fontId="3" fillId="0" borderId="0" xfId="10" applyFill="1" applyBorder="1" applyAlignment="1">
      <alignment horizontal="center" vertical="center" wrapText="1"/>
    </xf>
    <xf numFmtId="3" fontId="17" fillId="0" borderId="0" xfId="10" applyNumberFormat="1" applyFont="1" applyFill="1" applyBorder="1" applyAlignment="1">
      <alignment horizontal="center" vertical="center" wrapText="1"/>
    </xf>
    <xf numFmtId="3" fontId="16" fillId="0" borderId="0" xfId="10" applyNumberFormat="1" applyFont="1" applyFill="1" applyBorder="1" applyAlignment="1">
      <alignment horizontal="center" vertical="center" wrapText="1"/>
    </xf>
    <xf numFmtId="165" fontId="3" fillId="0" borderId="0" xfId="12" applyNumberFormat="1" applyFill="1" applyBorder="1" applyAlignment="1">
      <alignment horizontal="center" vertical="center" wrapText="1"/>
    </xf>
    <xf numFmtId="0" fontId="16" fillId="0" borderId="0" xfId="29" applyFont="1" applyFill="1" applyBorder="1" applyAlignment="1">
      <alignment horizontal="center" vertical="center" wrapText="1"/>
    </xf>
    <xf numFmtId="0" fontId="3" fillId="0" borderId="0" xfId="29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15" fillId="0" borderId="0" xfId="10" applyFont="1" applyFill="1" applyBorder="1" applyAlignment="1">
      <alignment horizontal="center" vertical="center" wrapText="1"/>
    </xf>
    <xf numFmtId="3" fontId="15" fillId="0" borderId="0" xfId="10" applyNumberFormat="1" applyFont="1" applyFill="1" applyBorder="1" applyAlignment="1">
      <alignment horizontal="center" vertical="center" wrapText="1"/>
    </xf>
    <xf numFmtId="165" fontId="15" fillId="0" borderId="0" xfId="10" applyNumberFormat="1" applyFont="1" applyFill="1" applyBorder="1" applyAlignment="1">
      <alignment horizontal="center" vertical="center" wrapText="1"/>
    </xf>
    <xf numFmtId="165" fontId="15" fillId="0" borderId="0" xfId="29" applyNumberFormat="1" applyFont="1" applyFill="1" applyBorder="1" applyAlignment="1">
      <alignment horizontal="center" vertical="center" wrapText="1"/>
    </xf>
    <xf numFmtId="0" fontId="15" fillId="0" borderId="0" xfId="29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165" fontId="23" fillId="0" borderId="0" xfId="13" applyNumberFormat="1" applyFill="1" applyBorder="1" applyAlignment="1">
      <alignment horizontal="center" vertical="center"/>
    </xf>
    <xf numFmtId="165" fontId="21" fillId="0" borderId="0" xfId="13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0" xfId="13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1" fontId="17" fillId="0" borderId="0" xfId="0" applyNumberFormat="1" applyFont="1" applyFill="1" applyBorder="1" applyAlignment="1">
      <alignment horizontal="center" wrapText="1"/>
    </xf>
    <xf numFmtId="167" fontId="17" fillId="0" borderId="0" xfId="0" applyNumberFormat="1" applyFont="1" applyFill="1" applyBorder="1" applyAlignment="1">
      <alignment horizontal="center" wrapText="1"/>
    </xf>
    <xf numFmtId="9" fontId="0" fillId="0" borderId="0" xfId="0" applyNumberFormat="1" applyFill="1" applyBorder="1" applyAlignment="1">
      <alignment horizontal="center" wrapText="1"/>
    </xf>
    <xf numFmtId="0" fontId="0" fillId="0" borderId="0" xfId="0" applyNumberFormat="1" applyFill="1" applyBorder="1" applyAlignment="1">
      <alignment horizontal="center" wrapText="1"/>
    </xf>
    <xf numFmtId="167" fontId="0" fillId="0" borderId="0" xfId="0" applyNumberFormat="1" applyFill="1" applyBorder="1" applyAlignment="1">
      <alignment wrapText="1"/>
    </xf>
    <xf numFmtId="168" fontId="0" fillId="0" borderId="0" xfId="0" applyNumberFormat="1" applyFill="1" applyBorder="1" applyAlignment="1">
      <alignment horizontal="center" wrapText="1"/>
    </xf>
    <xf numFmtId="0" fontId="17" fillId="0" borderId="0" xfId="0" applyFont="1" applyFill="1" applyBorder="1" applyAlignment="1">
      <alignment horizontal="right" wrapText="1"/>
    </xf>
    <xf numFmtId="168" fontId="17" fillId="0" borderId="0" xfId="0" applyNumberFormat="1" applyFont="1" applyFill="1" applyBorder="1" applyAlignment="1">
      <alignment horizontal="center" wrapText="1"/>
    </xf>
    <xf numFmtId="167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 wrapText="1"/>
    </xf>
    <xf numFmtId="169" fontId="26" fillId="0" borderId="0" xfId="0" applyNumberFormat="1" applyFont="1" applyFill="1" applyBorder="1" applyAlignment="1">
      <alignment horizontal="center" vertical="center"/>
    </xf>
    <xf numFmtId="9" fontId="17" fillId="0" borderId="0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right" wrapText="1"/>
    </xf>
    <xf numFmtId="8" fontId="17" fillId="0" borderId="0" xfId="0" applyNumberFormat="1" applyFont="1" applyFill="1" applyBorder="1" applyAlignment="1">
      <alignment horizontal="center" wrapText="1"/>
    </xf>
    <xf numFmtId="168" fontId="0" fillId="0" borderId="0" xfId="0" applyNumberFormat="1" applyFill="1" applyBorder="1" applyAlignment="1">
      <alignment horizontal="center" vertical="top" wrapText="1"/>
    </xf>
    <xf numFmtId="168" fontId="0" fillId="0" borderId="0" xfId="0" applyNumberFormat="1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/>
    </xf>
    <xf numFmtId="167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167" fontId="0" fillId="0" borderId="0" xfId="0" applyNumberFormat="1" applyFill="1" applyBorder="1" applyAlignment="1">
      <alignment horizontal="center" wrapText="1"/>
    </xf>
    <xf numFmtId="0" fontId="0" fillId="0" borderId="0" xfId="0" applyFill="1" applyBorder="1" applyAlignment="1">
      <alignment vertical="center" wrapText="1"/>
    </xf>
    <xf numFmtId="0" fontId="6" fillId="0" borderId="0" xfId="0" applyFont="1" applyFill="1" applyBorder="1" applyAlignment="1">
      <alignment horizontal="center" wrapText="1"/>
    </xf>
    <xf numFmtId="167" fontId="17" fillId="0" borderId="0" xfId="0" applyNumberFormat="1" applyFont="1" applyFill="1" applyBorder="1" applyAlignment="1">
      <alignment horizontal="center" vertical="center" wrapText="1"/>
    </xf>
    <xf numFmtId="9" fontId="0" fillId="0" borderId="0" xfId="0" applyNumberFormat="1" applyFill="1" applyBorder="1" applyAlignment="1">
      <alignment horizontal="center" vertical="center" wrapText="1"/>
    </xf>
    <xf numFmtId="167" fontId="0" fillId="0" borderId="0" xfId="0" applyNumberForma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170" fontId="17" fillId="0" borderId="0" xfId="0" applyNumberFormat="1" applyFont="1" applyFill="1" applyBorder="1" applyAlignment="1">
      <alignment horizontal="center" vertical="center" wrapText="1"/>
    </xf>
    <xf numFmtId="167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8" fontId="17" fillId="0" borderId="0" xfId="0" applyNumberFormat="1" applyFont="1" applyFill="1" applyBorder="1" applyAlignment="1">
      <alignment horizontal="center" vertical="center" wrapText="1"/>
    </xf>
    <xf numFmtId="167" fontId="17" fillId="0" borderId="0" xfId="0" applyNumberFormat="1" applyFont="1" applyFill="1" applyBorder="1" applyAlignment="1">
      <alignment vertical="center" wrapText="1"/>
    </xf>
    <xf numFmtId="9" fontId="0" fillId="0" borderId="0" xfId="0" applyNumberFormat="1" applyFill="1" applyBorder="1" applyAlignment="1">
      <alignment vertical="center" wrapText="1"/>
    </xf>
    <xf numFmtId="167" fontId="0" fillId="0" borderId="0" xfId="0" applyNumberFormat="1" applyFill="1" applyBorder="1" applyAlignment="1">
      <alignment vertical="center" wrapText="1"/>
    </xf>
    <xf numFmtId="8" fontId="0" fillId="0" borderId="0" xfId="0" applyNumberFormat="1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8" fontId="17" fillId="0" borderId="0" xfId="0" applyNumberFormat="1" applyFont="1" applyFill="1" applyBorder="1" applyAlignment="1">
      <alignment horizontal="center"/>
    </xf>
    <xf numFmtId="8" fontId="17" fillId="0" borderId="0" xfId="0" applyNumberFormat="1" applyFont="1" applyFill="1" applyBorder="1" applyAlignment="1">
      <alignment horizontal="center" vertical="center" wrapText="1"/>
    </xf>
    <xf numFmtId="9" fontId="17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/>
    </xf>
    <xf numFmtId="169" fontId="0" fillId="0" borderId="0" xfId="0" applyNumberForma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/>
    </xf>
    <xf numFmtId="0" fontId="15" fillId="0" borderId="0" xfId="12" applyFont="1" applyFill="1" applyBorder="1" applyAlignment="1">
      <alignment horizontal="center" vertical="center" wrapText="1"/>
    </xf>
    <xf numFmtId="169" fontId="15" fillId="0" borderId="0" xfId="1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169" fontId="0" fillId="0" borderId="0" xfId="0" applyNumberFormat="1" applyFill="1" applyBorder="1" applyAlignment="1">
      <alignment horizontal="right" vertical="center"/>
    </xf>
    <xf numFmtId="169" fontId="17" fillId="0" borderId="0" xfId="29" applyNumberFormat="1" applyFont="1" applyFill="1" applyBorder="1" applyAlignment="1">
      <alignment horizontal="center" vertical="center" wrapText="1"/>
    </xf>
    <xf numFmtId="0" fontId="23" fillId="0" borderId="0" xfId="13" applyFill="1" applyBorder="1" applyAlignment="1">
      <alignment horizontal="center" vertical="center"/>
    </xf>
    <xf numFmtId="165" fontId="0" fillId="0" borderId="0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center" vertical="center"/>
    </xf>
    <xf numFmtId="0" fontId="25" fillId="0" borderId="0" xfId="1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165" fontId="0" fillId="0" borderId="0" xfId="0" applyNumberForma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/>
    </xf>
    <xf numFmtId="169" fontId="0" fillId="0" borderId="0" xfId="0" applyNumberFormat="1" applyFill="1" applyBorder="1" applyAlignment="1">
      <alignment horizontal="center"/>
    </xf>
    <xf numFmtId="169" fontId="0" fillId="0" borderId="0" xfId="0" applyNumberFormat="1" applyFill="1" applyBorder="1" applyAlignment="1">
      <alignment horizontal="center" wrapText="1"/>
    </xf>
    <xf numFmtId="0" fontId="3" fillId="0" borderId="0" xfId="0" applyFont="1" applyFill="1" applyAlignment="1"/>
    <xf numFmtId="165" fontId="3" fillId="0" borderId="0" xfId="0" applyNumberFormat="1" applyFont="1" applyFill="1" applyAlignment="1"/>
    <xf numFmtId="0" fontId="3" fillId="0" borderId="0" xfId="0" applyFont="1" applyFill="1" applyBorder="1" applyAlignment="1"/>
    <xf numFmtId="165" fontId="3" fillId="0" borderId="0" xfId="0" applyNumberFormat="1" applyFont="1" applyFill="1" applyBorder="1" applyAlignment="1"/>
    <xf numFmtId="0" fontId="0" fillId="0" borderId="0" xfId="0" applyFill="1" applyBorder="1" applyAlignment="1"/>
    <xf numFmtId="0" fontId="17" fillId="0" borderId="0" xfId="0" applyFont="1" applyFill="1" applyBorder="1" applyAlignment="1"/>
    <xf numFmtId="165" fontId="0" fillId="0" borderId="0" xfId="0" applyNumberFormat="1" applyFill="1" applyBorder="1" applyAlignment="1"/>
    <xf numFmtId="169" fontId="26" fillId="0" borderId="0" xfId="0" applyNumberFormat="1" applyFont="1" applyFill="1" applyBorder="1" applyAlignment="1"/>
    <xf numFmtId="167" fontId="17" fillId="0" borderId="0" xfId="0" applyNumberFormat="1" applyFont="1" applyFill="1" applyBorder="1" applyAlignment="1"/>
    <xf numFmtId="167" fontId="0" fillId="0" borderId="0" xfId="0" applyNumberFormat="1" applyFill="1" applyBorder="1" applyAlignment="1"/>
    <xf numFmtId="8" fontId="0" fillId="0" borderId="0" xfId="0" applyNumberFormat="1" applyFill="1" applyBorder="1" applyAlignment="1"/>
    <xf numFmtId="9" fontId="0" fillId="0" borderId="0" xfId="0" applyNumberFormat="1" applyFill="1" applyBorder="1" applyAlignment="1"/>
    <xf numFmtId="8" fontId="17" fillId="0" borderId="0" xfId="0" applyNumberFormat="1" applyFont="1" applyFill="1" applyBorder="1" applyAlignment="1"/>
    <xf numFmtId="169" fontId="0" fillId="0" borderId="0" xfId="0" applyNumberFormat="1" applyFill="1" applyBorder="1" applyAlignment="1"/>
    <xf numFmtId="0" fontId="27" fillId="0" borderId="0" xfId="0" applyFont="1" applyFill="1" applyBorder="1" applyAlignment="1"/>
    <xf numFmtId="0" fontId="0" fillId="5" borderId="1" xfId="0" applyFill="1" applyBorder="1" applyAlignment="1">
      <alignment horizontal="center" vertical="center"/>
    </xf>
    <xf numFmtId="165" fontId="21" fillId="0" borderId="1" xfId="13" applyNumberFormat="1" applyFont="1" applyBorder="1" applyAlignment="1">
      <alignment horizontal="center" vertical="center"/>
    </xf>
    <xf numFmtId="165" fontId="3" fillId="0" borderId="5" xfId="10" applyNumberFormat="1" applyBorder="1" applyAlignment="1">
      <alignment horizontal="center" vertical="center" wrapText="1"/>
    </xf>
    <xf numFmtId="0" fontId="0" fillId="0" borderId="1" xfId="13" applyFont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1" xfId="42" applyFont="1" applyBorder="1" applyAlignment="1">
      <alignment horizontal="center" vertical="center" wrapText="1"/>
    </xf>
    <xf numFmtId="0" fontId="17" fillId="0" borderId="1" xfId="42" applyFont="1" applyBorder="1" applyAlignment="1">
      <alignment horizontal="center" vertical="center"/>
    </xf>
    <xf numFmtId="165" fontId="3" fillId="0" borderId="1" xfId="42" applyNumberFormat="1" applyFont="1" applyBorder="1" applyAlignment="1">
      <alignment horizontal="center" vertical="center"/>
    </xf>
    <xf numFmtId="165" fontId="3" fillId="0" borderId="1" xfId="43" applyNumberFormat="1" applyBorder="1" applyAlignment="1">
      <alignment horizontal="center" vertical="center"/>
    </xf>
    <xf numFmtId="165" fontId="3" fillId="0" borderId="1" xfId="43" applyNumberForma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5" fontId="3" fillId="0" borderId="2" xfId="10" applyNumberFormat="1" applyBorder="1" applyAlignment="1">
      <alignment horizontal="center" vertical="center" wrapText="1"/>
    </xf>
    <xf numFmtId="165" fontId="3" fillId="0" borderId="10" xfId="10" applyNumberFormat="1" applyBorder="1" applyAlignment="1">
      <alignment horizontal="center" vertical="center" wrapText="1"/>
    </xf>
    <xf numFmtId="165" fontId="3" fillId="0" borderId="2" xfId="43" applyNumberFormat="1" applyBorder="1" applyAlignment="1">
      <alignment horizontal="center" vertical="center" wrapText="1"/>
    </xf>
    <xf numFmtId="165" fontId="3" fillId="4" borderId="2" xfId="10" applyNumberForma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7" fillId="6" borderId="13" xfId="0" applyFont="1" applyFill="1" applyBorder="1" applyAlignment="1">
      <alignment wrapText="1"/>
    </xf>
    <xf numFmtId="0" fontId="17" fillId="6" borderId="14" xfId="0" applyFont="1" applyFill="1" applyBorder="1" applyAlignment="1">
      <alignment horizontal="center" wrapText="1"/>
    </xf>
    <xf numFmtId="0" fontId="17" fillId="6" borderId="15" xfId="0" applyFont="1" applyFill="1" applyBorder="1" applyAlignment="1">
      <alignment horizontal="center" wrapText="1"/>
    </xf>
    <xf numFmtId="0" fontId="17" fillId="6" borderId="16" xfId="0" applyFont="1" applyFill="1" applyBorder="1" applyAlignment="1">
      <alignment wrapText="1"/>
    </xf>
    <xf numFmtId="0" fontId="0" fillId="0" borderId="17" xfId="0" applyBorder="1" applyAlignment="1">
      <alignment horizontal="center" wrapText="1"/>
    </xf>
    <xf numFmtId="1" fontId="17" fillId="0" borderId="17" xfId="0" applyNumberFormat="1" applyFont="1" applyBorder="1" applyAlignment="1">
      <alignment horizontal="center" wrapText="1"/>
    </xf>
    <xf numFmtId="167" fontId="17" fillId="0" borderId="17" xfId="0" applyNumberFormat="1" applyFont="1" applyBorder="1" applyAlignment="1">
      <alignment horizontal="center" wrapText="1"/>
    </xf>
    <xf numFmtId="9" fontId="0" fillId="0" borderId="17" xfId="0" applyNumberFormat="1" applyBorder="1" applyAlignment="1">
      <alignment horizontal="center" wrapText="1"/>
    </xf>
    <xf numFmtId="168" fontId="0" fillId="0" borderId="17" xfId="0" applyNumberFormat="1" applyBorder="1" applyAlignment="1">
      <alignment horizontal="center" wrapText="1"/>
    </xf>
    <xf numFmtId="167" fontId="0" fillId="0" borderId="18" xfId="0" applyNumberFormat="1" applyBorder="1" applyAlignment="1">
      <alignment wrapText="1"/>
    </xf>
    <xf numFmtId="0" fontId="0" fillId="0" borderId="0" xfId="0" applyAlignment="1">
      <alignment horizontal="center" wrapText="1"/>
    </xf>
    <xf numFmtId="168" fontId="0" fillId="0" borderId="0" xfId="0" applyNumberFormat="1" applyAlignment="1">
      <alignment horizontal="center" wrapText="1"/>
    </xf>
    <xf numFmtId="0" fontId="17" fillId="0" borderId="19" xfId="0" applyFont="1" applyBorder="1" applyAlignment="1">
      <alignment horizontal="right" wrapText="1"/>
    </xf>
    <xf numFmtId="168" fontId="17" fillId="0" borderId="19" xfId="0" applyNumberFormat="1" applyFont="1" applyBorder="1" applyAlignment="1">
      <alignment horizontal="center" wrapText="1"/>
    </xf>
    <xf numFmtId="167" fontId="17" fillId="0" borderId="19" xfId="0" applyNumberFormat="1" applyFont="1" applyBorder="1" applyAlignment="1">
      <alignment wrapText="1"/>
    </xf>
    <xf numFmtId="168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9" fontId="0" fillId="0" borderId="0" xfId="0" applyNumberFormat="1" applyAlignment="1">
      <alignment horizontal="center" wrapText="1"/>
    </xf>
    <xf numFmtId="0" fontId="17" fillId="6" borderId="20" xfId="0" applyFont="1" applyFill="1" applyBorder="1" applyAlignment="1">
      <alignment wrapText="1"/>
    </xf>
    <xf numFmtId="0" fontId="17" fillId="6" borderId="13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17" fillId="0" borderId="7" xfId="0" applyFont="1" applyBorder="1" applyAlignment="1">
      <alignment horizontal="center" wrapText="1"/>
    </xf>
    <xf numFmtId="168" fontId="17" fillId="0" borderId="7" xfId="0" applyNumberFormat="1" applyFont="1" applyBorder="1" applyAlignment="1">
      <alignment horizontal="center" wrapText="1"/>
    </xf>
    <xf numFmtId="9" fontId="0" fillId="0" borderId="7" xfId="0" applyNumberFormat="1" applyBorder="1" applyAlignment="1">
      <alignment horizontal="center" wrapText="1"/>
    </xf>
    <xf numFmtId="168" fontId="0" fillId="0" borderId="7" xfId="0" applyNumberFormat="1" applyBorder="1" applyAlignment="1">
      <alignment horizontal="center" wrapText="1"/>
    </xf>
    <xf numFmtId="168" fontId="0" fillId="0" borderId="22" xfId="0" applyNumberForma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wrapText="1"/>
    </xf>
    <xf numFmtId="0" fontId="17" fillId="0" borderId="17" xfId="0" applyFont="1" applyBorder="1" applyAlignment="1">
      <alignment horizontal="center" wrapText="1"/>
    </xf>
    <xf numFmtId="168" fontId="17" fillId="0" borderId="17" xfId="0" applyNumberFormat="1" applyFont="1" applyBorder="1" applyAlignment="1">
      <alignment horizontal="center" wrapText="1"/>
    </xf>
    <xf numFmtId="0" fontId="0" fillId="0" borderId="23" xfId="0" applyBorder="1" applyAlignment="1">
      <alignment horizontal="right" wrapText="1"/>
    </xf>
    <xf numFmtId="167" fontId="17" fillId="0" borderId="24" xfId="0" applyNumberFormat="1" applyFont="1" applyBorder="1" applyAlignment="1">
      <alignment wrapText="1"/>
    </xf>
    <xf numFmtId="168" fontId="17" fillId="0" borderId="25" xfId="0" applyNumberFormat="1" applyFont="1" applyBorder="1" applyAlignment="1">
      <alignment horizontal="center" wrapText="1"/>
    </xf>
    <xf numFmtId="167" fontId="17" fillId="0" borderId="0" xfId="0" applyNumberFormat="1" applyFont="1" applyAlignment="1">
      <alignment wrapText="1"/>
    </xf>
    <xf numFmtId="165" fontId="3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center" wrapText="1"/>
    </xf>
    <xf numFmtId="0" fontId="19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3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right" wrapText="1"/>
    </xf>
    <xf numFmtId="0" fontId="27" fillId="0" borderId="0" xfId="0" applyFont="1" applyAlignment="1">
      <alignment horizontal="right" wrapText="1"/>
    </xf>
  </cellXfs>
  <cellStyles count="44">
    <cellStyle name="Dobry 2" xfId="1" xr:uid="{00000000-0005-0000-0000-000000000000}"/>
    <cellStyle name="Hiperłącze 2" xfId="2" xr:uid="{00000000-0005-0000-0000-000001000000}"/>
    <cellStyle name="Hiperłącze 3" xfId="3" xr:uid="{00000000-0005-0000-0000-000002000000}"/>
    <cellStyle name="Normal 3" xfId="4" xr:uid="{00000000-0005-0000-0000-000003000000}"/>
    <cellStyle name="Normal 7" xfId="5" xr:uid="{00000000-0005-0000-0000-000004000000}"/>
    <cellStyle name="Normalny" xfId="0" builtinId="0"/>
    <cellStyle name="Normalny 10" xfId="6" xr:uid="{00000000-0005-0000-0000-000006000000}"/>
    <cellStyle name="Normalny 11" xfId="7" xr:uid="{00000000-0005-0000-0000-000007000000}"/>
    <cellStyle name="Normalny 12" xfId="8" xr:uid="{00000000-0005-0000-0000-000008000000}"/>
    <cellStyle name="Normalny 13" xfId="9" xr:uid="{00000000-0005-0000-0000-000009000000}"/>
    <cellStyle name="Normalny 2" xfId="10" xr:uid="{00000000-0005-0000-0000-00000A000000}"/>
    <cellStyle name="Normalny 2 2" xfId="11" xr:uid="{00000000-0005-0000-0000-00000B000000}"/>
    <cellStyle name="Normalny 2 2 2" xfId="12" xr:uid="{00000000-0005-0000-0000-00000C000000}"/>
    <cellStyle name="Normalny 2 2 2 2" xfId="13" xr:uid="{00000000-0005-0000-0000-00000D000000}"/>
    <cellStyle name="Normalny 2 2 2 2 2" xfId="14" xr:uid="{00000000-0005-0000-0000-00000E000000}"/>
    <cellStyle name="Normalny 2 2_Przetarg 2018 z nazwami ROZLICZENIE" xfId="15" xr:uid="{00000000-0005-0000-0000-00000F000000}"/>
    <cellStyle name="Normalny 2 3" xfId="16" xr:uid="{00000000-0005-0000-0000-000010000000}"/>
    <cellStyle name="Normalny 2 4" xfId="17" xr:uid="{00000000-0005-0000-0000-000011000000}"/>
    <cellStyle name="Normalny 2_Przetarg 2018 z nazwami ROZLICZENIE" xfId="18" xr:uid="{00000000-0005-0000-0000-000012000000}"/>
    <cellStyle name="Normalny 2_Przetarg przygotowania i wyniki" xfId="43" xr:uid="{E3BF9A16-CF82-43AF-B7C9-E601DD1EB3B2}"/>
    <cellStyle name="Normalny 3" xfId="19" xr:uid="{00000000-0005-0000-0000-000014000000}"/>
    <cellStyle name="Normalny 3 2" xfId="20" xr:uid="{00000000-0005-0000-0000-000015000000}"/>
    <cellStyle name="Normalny 3 3" xfId="21" xr:uid="{00000000-0005-0000-0000-000016000000}"/>
    <cellStyle name="Normalny 3_nowy" xfId="22" xr:uid="{00000000-0005-0000-0000-000017000000}"/>
    <cellStyle name="Normalny 4" xfId="23" xr:uid="{00000000-0005-0000-0000-000018000000}"/>
    <cellStyle name="Normalny 5" xfId="24" xr:uid="{00000000-0005-0000-0000-000019000000}"/>
    <cellStyle name="Normalny 6" xfId="25" xr:uid="{00000000-0005-0000-0000-00001A000000}"/>
    <cellStyle name="Normalny 7" xfId="26" xr:uid="{00000000-0005-0000-0000-00001B000000}"/>
    <cellStyle name="Normalny 8" xfId="27" xr:uid="{00000000-0005-0000-0000-00001C000000}"/>
    <cellStyle name="Normalny 9" xfId="28" xr:uid="{00000000-0005-0000-0000-00001D000000}"/>
    <cellStyle name="Normalny_pakiety 1-29-1 modyfikacja (2)" xfId="29" xr:uid="{00000000-0005-0000-0000-00001E000000}"/>
    <cellStyle name="Normalny_Przetarg przygotowania i wyniki" xfId="42" xr:uid="{D6016F24-8896-45B8-A45C-0E0591EF4BFA}"/>
    <cellStyle name="Percent 2" xfId="30" xr:uid="{00000000-0005-0000-0000-000020000000}"/>
    <cellStyle name="Percent 2 2" xfId="31" xr:uid="{00000000-0005-0000-0000-000021000000}"/>
    <cellStyle name="Procentowy 2" xfId="32" xr:uid="{00000000-0005-0000-0000-000022000000}"/>
    <cellStyle name="Procentowy 3" xfId="33" xr:uid="{00000000-0005-0000-0000-000023000000}"/>
    <cellStyle name="Procentowy 4" xfId="34" xr:uid="{00000000-0005-0000-0000-000024000000}"/>
    <cellStyle name="Procentowy 5" xfId="35" xr:uid="{00000000-0005-0000-0000-000025000000}"/>
    <cellStyle name="TableStyleLight1" xfId="36" xr:uid="{00000000-0005-0000-0000-000026000000}"/>
    <cellStyle name="Walutowy 2" xfId="37" xr:uid="{00000000-0005-0000-0000-000027000000}"/>
    <cellStyle name="Walutowy 3" xfId="38" xr:uid="{00000000-0005-0000-0000-000028000000}"/>
    <cellStyle name="Walutowy 4" xfId="39" xr:uid="{00000000-0005-0000-0000-000029000000}"/>
    <cellStyle name="Walutowy 5" xfId="40" xr:uid="{00000000-0005-0000-0000-00002A000000}"/>
    <cellStyle name="Walutowy 6" xfId="41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U1001"/>
  <sheetViews>
    <sheetView tabSelected="1" zoomScale="82" zoomScaleNormal="82" zoomScaleSheetLayoutView="90" workbookViewId="0">
      <selection activeCell="C194" sqref="C194"/>
    </sheetView>
  </sheetViews>
  <sheetFormatPr defaultColWidth="9" defaultRowHeight="12.75"/>
  <cols>
    <col min="1" max="1" width="7.140625" style="1" customWidth="1"/>
    <col min="2" max="2" width="38" style="1" customWidth="1"/>
    <col min="3" max="3" width="30.28515625" style="1" customWidth="1"/>
    <col min="4" max="4" width="18" style="1" customWidth="1"/>
    <col min="5" max="5" width="14.5703125" style="1" customWidth="1"/>
    <col min="6" max="6" width="19.7109375" style="1" customWidth="1"/>
    <col min="7" max="7" width="10.42578125" style="1" customWidth="1"/>
    <col min="8" max="8" width="13" style="1" customWidth="1"/>
    <col min="9" max="9" width="13.28515625" style="2" customWidth="1"/>
    <col min="10" max="10" width="12.7109375" style="2" customWidth="1"/>
    <col min="11" max="11" width="11.85546875" style="1" customWidth="1"/>
    <col min="12" max="12" width="14.42578125" style="2" customWidth="1"/>
    <col min="13" max="13" width="13.5703125" style="2" bestFit="1" customWidth="1"/>
    <col min="14" max="14" width="9" style="3"/>
    <col min="15" max="16384" width="9" style="1"/>
  </cols>
  <sheetData>
    <row r="2" spans="1:14" ht="18">
      <c r="F2" s="278" t="s">
        <v>73</v>
      </c>
      <c r="G2" s="279"/>
      <c r="H2" s="279"/>
      <c r="I2" s="279"/>
      <c r="J2" s="279"/>
      <c r="K2" s="279"/>
      <c r="L2" s="279"/>
      <c r="M2" s="279"/>
    </row>
    <row r="3" spans="1:14">
      <c r="A3" s="188"/>
      <c r="B3" s="188"/>
      <c r="C3" s="188"/>
      <c r="D3" s="188"/>
      <c r="E3" s="188"/>
      <c r="F3" s="188"/>
      <c r="G3" s="188"/>
      <c r="H3" s="188"/>
      <c r="I3" s="189"/>
      <c r="J3" s="189"/>
      <c r="K3" s="188"/>
      <c r="L3" s="189"/>
      <c r="M3" s="189"/>
    </row>
    <row r="4" spans="1:14">
      <c r="A4" s="55"/>
      <c r="B4" s="55"/>
      <c r="C4"/>
      <c r="D4"/>
      <c r="E4"/>
      <c r="F4"/>
      <c r="G4"/>
      <c r="H4"/>
      <c r="I4" s="43"/>
      <c r="J4" s="43"/>
      <c r="K4" s="42"/>
      <c r="L4" s="43"/>
      <c r="M4" s="43"/>
    </row>
    <row r="5" spans="1:14" ht="15.75">
      <c r="A5" s="73" t="s">
        <v>74</v>
      </c>
      <c r="B5" s="55"/>
      <c r="C5"/>
      <c r="D5"/>
      <c r="E5"/>
      <c r="F5"/>
      <c r="G5"/>
      <c r="H5"/>
      <c r="I5" s="56"/>
      <c r="J5" s="56"/>
      <c r="K5"/>
      <c r="L5" s="56"/>
      <c r="M5" s="56"/>
    </row>
    <row r="6" spans="1:14" s="39" customFormat="1" ht="60">
      <c r="A6" s="49" t="s">
        <v>0</v>
      </c>
      <c r="B6" s="49" t="s">
        <v>1</v>
      </c>
      <c r="C6" s="49" t="s">
        <v>2</v>
      </c>
      <c r="D6" s="49" t="s">
        <v>3</v>
      </c>
      <c r="E6" s="49" t="s">
        <v>4</v>
      </c>
      <c r="F6" s="50" t="s">
        <v>5</v>
      </c>
      <c r="G6" s="50" t="s">
        <v>6</v>
      </c>
      <c r="H6" s="50" t="s">
        <v>7</v>
      </c>
      <c r="I6" s="51" t="s">
        <v>49</v>
      </c>
      <c r="J6" s="52" t="s">
        <v>50</v>
      </c>
      <c r="K6" s="53" t="s">
        <v>10</v>
      </c>
      <c r="L6" s="54" t="s">
        <v>51</v>
      </c>
      <c r="M6" s="66" t="s">
        <v>52</v>
      </c>
      <c r="N6" s="40"/>
    </row>
    <row r="7" spans="1:14" s="12" customFormat="1" ht="25.5">
      <c r="A7" s="203">
        <v>1</v>
      </c>
      <c r="B7" s="41" t="s">
        <v>75</v>
      </c>
      <c r="C7" s="68"/>
      <c r="D7" s="14" t="s">
        <v>25</v>
      </c>
      <c r="E7" s="41" t="s">
        <v>61</v>
      </c>
      <c r="F7" s="41" t="s">
        <v>76</v>
      </c>
      <c r="G7" s="67">
        <v>150</v>
      </c>
      <c r="H7" s="41"/>
      <c r="I7" s="204"/>
      <c r="J7" s="16">
        <f t="shared" ref="J7:J41" si="0">G7*I7</f>
        <v>0</v>
      </c>
      <c r="K7" s="68">
        <v>8</v>
      </c>
      <c r="L7" s="60">
        <f t="shared" ref="L7:M41" si="1">I7*1.08</f>
        <v>0</v>
      </c>
      <c r="M7" s="63">
        <f t="shared" si="1"/>
        <v>0</v>
      </c>
      <c r="N7" s="11"/>
    </row>
    <row r="8" spans="1:14" ht="25.5">
      <c r="A8" s="203">
        <v>2</v>
      </c>
      <c r="B8" s="41" t="s">
        <v>75</v>
      </c>
      <c r="C8" s="68"/>
      <c r="D8" s="14" t="s">
        <v>77</v>
      </c>
      <c r="E8" s="41" t="s">
        <v>20</v>
      </c>
      <c r="F8" s="41" t="s">
        <v>78</v>
      </c>
      <c r="G8" s="67">
        <v>100</v>
      </c>
      <c r="H8" s="41"/>
      <c r="I8" s="204"/>
      <c r="J8" s="16">
        <f t="shared" si="0"/>
        <v>0</v>
      </c>
      <c r="K8" s="68">
        <v>8</v>
      </c>
      <c r="L8" s="17">
        <f t="shared" si="1"/>
        <v>0</v>
      </c>
      <c r="M8" s="222">
        <f t="shared" si="1"/>
        <v>0</v>
      </c>
    </row>
    <row r="9" spans="1:14">
      <c r="A9" s="203">
        <v>3</v>
      </c>
      <c r="B9" s="41" t="s">
        <v>79</v>
      </c>
      <c r="C9" s="68"/>
      <c r="D9" s="14" t="s">
        <v>18</v>
      </c>
      <c r="E9" s="41" t="s">
        <v>24</v>
      </c>
      <c r="F9" s="41" t="s">
        <v>80</v>
      </c>
      <c r="G9" s="67">
        <v>70</v>
      </c>
      <c r="H9" s="41"/>
      <c r="I9" s="204"/>
      <c r="J9" s="16">
        <f t="shared" si="0"/>
        <v>0</v>
      </c>
      <c r="K9" s="68">
        <v>8</v>
      </c>
      <c r="L9" s="17">
        <f t="shared" si="1"/>
        <v>0</v>
      </c>
      <c r="M9" s="18">
        <f t="shared" si="1"/>
        <v>0</v>
      </c>
    </row>
    <row r="10" spans="1:14">
      <c r="A10" s="203">
        <v>4</v>
      </c>
      <c r="B10" s="41" t="s">
        <v>79</v>
      </c>
      <c r="C10" s="68"/>
      <c r="D10" s="14" t="s">
        <v>18</v>
      </c>
      <c r="E10" s="41" t="s">
        <v>81</v>
      </c>
      <c r="F10" s="41" t="s">
        <v>19</v>
      </c>
      <c r="G10" s="67">
        <v>35</v>
      </c>
      <c r="H10" s="41"/>
      <c r="I10" s="204"/>
      <c r="J10" s="16">
        <f t="shared" si="0"/>
        <v>0</v>
      </c>
      <c r="K10" s="68">
        <v>8</v>
      </c>
      <c r="L10" s="17">
        <f t="shared" si="1"/>
        <v>0</v>
      </c>
      <c r="M10" s="18">
        <f t="shared" si="1"/>
        <v>0</v>
      </c>
    </row>
    <row r="11" spans="1:14">
      <c r="A11" s="203">
        <v>5</v>
      </c>
      <c r="B11" s="41" t="s">
        <v>82</v>
      </c>
      <c r="C11" s="68"/>
      <c r="D11" s="14" t="s">
        <v>18</v>
      </c>
      <c r="E11" s="41" t="s">
        <v>58</v>
      </c>
      <c r="F11" s="41" t="s">
        <v>19</v>
      </c>
      <c r="G11" s="67">
        <v>200</v>
      </c>
      <c r="H11" s="41"/>
      <c r="I11" s="204"/>
      <c r="J11" s="16">
        <f t="shared" si="0"/>
        <v>0</v>
      </c>
      <c r="K11" s="68">
        <v>8</v>
      </c>
      <c r="L11" s="17">
        <f t="shared" si="1"/>
        <v>0</v>
      </c>
      <c r="M11" s="18">
        <f t="shared" si="1"/>
        <v>0</v>
      </c>
    </row>
    <row r="12" spans="1:14">
      <c r="A12" s="203">
        <v>6</v>
      </c>
      <c r="B12" s="41" t="s">
        <v>82</v>
      </c>
      <c r="C12" s="68"/>
      <c r="D12" s="14" t="s">
        <v>18</v>
      </c>
      <c r="E12" s="41" t="s">
        <v>59</v>
      </c>
      <c r="F12" s="41" t="s">
        <v>19</v>
      </c>
      <c r="G12" s="67">
        <v>100</v>
      </c>
      <c r="H12" s="41"/>
      <c r="I12" s="204"/>
      <c r="J12" s="16">
        <f t="shared" si="0"/>
        <v>0</v>
      </c>
      <c r="K12" s="68">
        <v>8</v>
      </c>
      <c r="L12" s="17">
        <f t="shared" si="1"/>
        <v>0</v>
      </c>
      <c r="M12" s="18">
        <f t="shared" si="1"/>
        <v>0</v>
      </c>
    </row>
    <row r="13" spans="1:14" ht="19.149999999999999" customHeight="1">
      <c r="A13" s="203">
        <v>7</v>
      </c>
      <c r="B13" s="41" t="s">
        <v>83</v>
      </c>
      <c r="C13" s="68"/>
      <c r="D13" s="14" t="s">
        <v>13</v>
      </c>
      <c r="E13" s="41" t="s">
        <v>84</v>
      </c>
      <c r="F13" s="41" t="s">
        <v>85</v>
      </c>
      <c r="G13" s="67">
        <v>100</v>
      </c>
      <c r="H13" s="41"/>
      <c r="I13" s="204"/>
      <c r="J13" s="16">
        <f t="shared" si="0"/>
        <v>0</v>
      </c>
      <c r="K13" s="68">
        <v>8</v>
      </c>
      <c r="L13" s="17">
        <f t="shared" si="1"/>
        <v>0</v>
      </c>
      <c r="M13" s="18">
        <f t="shared" si="1"/>
        <v>0</v>
      </c>
    </row>
    <row r="14" spans="1:14" ht="20.45" customHeight="1">
      <c r="A14" s="203">
        <v>8</v>
      </c>
      <c r="B14" s="206" t="s">
        <v>83</v>
      </c>
      <c r="C14" s="68"/>
      <c r="D14" s="59" t="s">
        <v>13</v>
      </c>
      <c r="E14" s="41" t="s">
        <v>86</v>
      </c>
      <c r="F14" s="41" t="s">
        <v>85</v>
      </c>
      <c r="G14" s="67">
        <v>115</v>
      </c>
      <c r="H14" s="41"/>
      <c r="I14" s="207"/>
      <c r="J14" s="16">
        <f t="shared" si="0"/>
        <v>0</v>
      </c>
      <c r="K14" s="68">
        <v>8</v>
      </c>
      <c r="L14" s="17">
        <f t="shared" si="1"/>
        <v>0</v>
      </c>
      <c r="M14" s="18">
        <f t="shared" si="1"/>
        <v>0</v>
      </c>
    </row>
    <row r="15" spans="1:14" ht="61.5">
      <c r="A15" s="203">
        <v>9</v>
      </c>
      <c r="B15" s="41" t="s">
        <v>87</v>
      </c>
      <c r="C15" s="68"/>
      <c r="D15" s="14" t="s">
        <v>88</v>
      </c>
      <c r="E15" s="41" t="s">
        <v>89</v>
      </c>
      <c r="F15" s="41" t="s">
        <v>90</v>
      </c>
      <c r="G15" s="67">
        <v>15</v>
      </c>
      <c r="H15" s="41"/>
      <c r="I15" s="204"/>
      <c r="J15" s="16">
        <f t="shared" si="0"/>
        <v>0</v>
      </c>
      <c r="K15" s="68">
        <v>8</v>
      </c>
      <c r="L15" s="17">
        <f t="shared" si="1"/>
        <v>0</v>
      </c>
      <c r="M15" s="18">
        <f t="shared" si="1"/>
        <v>0</v>
      </c>
    </row>
    <row r="16" spans="1:14" ht="21" customHeight="1">
      <c r="A16" s="203">
        <v>10</v>
      </c>
      <c r="B16" s="41" t="s">
        <v>87</v>
      </c>
      <c r="C16" s="68"/>
      <c r="D16" s="14" t="s">
        <v>88</v>
      </c>
      <c r="E16" s="41" t="s">
        <v>91</v>
      </c>
      <c r="F16" s="41" t="s">
        <v>92</v>
      </c>
      <c r="G16" s="67">
        <v>1000</v>
      </c>
      <c r="H16" s="41"/>
      <c r="I16" s="204"/>
      <c r="J16" s="16">
        <f t="shared" si="0"/>
        <v>0</v>
      </c>
      <c r="K16" s="68">
        <v>8</v>
      </c>
      <c r="L16" s="17">
        <f t="shared" si="1"/>
        <v>0</v>
      </c>
      <c r="M16" s="18">
        <f t="shared" si="1"/>
        <v>0</v>
      </c>
    </row>
    <row r="17" spans="1:14" ht="38.25">
      <c r="A17" s="203">
        <v>11</v>
      </c>
      <c r="B17" s="41" t="s">
        <v>93</v>
      </c>
      <c r="C17" s="68"/>
      <c r="D17" s="14" t="s">
        <v>94</v>
      </c>
      <c r="E17" s="41" t="s">
        <v>95</v>
      </c>
      <c r="F17" s="41" t="s">
        <v>96</v>
      </c>
      <c r="G17" s="67">
        <v>20</v>
      </c>
      <c r="H17" s="41"/>
      <c r="I17" s="204"/>
      <c r="J17" s="16">
        <f t="shared" si="0"/>
        <v>0</v>
      </c>
      <c r="K17" s="68">
        <v>8</v>
      </c>
      <c r="L17" s="17">
        <f t="shared" si="1"/>
        <v>0</v>
      </c>
      <c r="M17" s="18">
        <f t="shared" si="1"/>
        <v>0</v>
      </c>
    </row>
    <row r="18" spans="1:14" ht="25.5">
      <c r="A18" s="203">
        <v>12</v>
      </c>
      <c r="B18" s="41" t="s">
        <v>97</v>
      </c>
      <c r="C18" s="68"/>
      <c r="D18" s="14" t="s">
        <v>13</v>
      </c>
      <c r="E18" s="41" t="s">
        <v>63</v>
      </c>
      <c r="F18" s="41" t="s">
        <v>98</v>
      </c>
      <c r="G18" s="67">
        <v>350</v>
      </c>
      <c r="H18" s="41"/>
      <c r="I18" s="204"/>
      <c r="J18" s="16">
        <f t="shared" si="0"/>
        <v>0</v>
      </c>
      <c r="K18" s="68">
        <v>8</v>
      </c>
      <c r="L18" s="17">
        <f t="shared" si="1"/>
        <v>0</v>
      </c>
      <c r="M18" s="18">
        <f t="shared" si="1"/>
        <v>0</v>
      </c>
    </row>
    <row r="19" spans="1:14" ht="25.5">
      <c r="A19" s="203">
        <v>13</v>
      </c>
      <c r="B19" s="41" t="s">
        <v>97</v>
      </c>
      <c r="C19" s="68"/>
      <c r="D19" s="14" t="s">
        <v>13</v>
      </c>
      <c r="E19" s="41" t="s">
        <v>66</v>
      </c>
      <c r="F19" s="41" t="s">
        <v>98</v>
      </c>
      <c r="G19" s="67">
        <v>165</v>
      </c>
      <c r="H19" s="41"/>
      <c r="I19" s="204"/>
      <c r="J19" s="16">
        <f t="shared" si="0"/>
        <v>0</v>
      </c>
      <c r="K19" s="68">
        <v>8</v>
      </c>
      <c r="L19" s="17">
        <f t="shared" si="1"/>
        <v>0</v>
      </c>
      <c r="M19" s="18">
        <f t="shared" si="1"/>
        <v>0</v>
      </c>
    </row>
    <row r="20" spans="1:14" ht="25.5">
      <c r="A20" s="203">
        <v>14</v>
      </c>
      <c r="B20" s="41" t="s">
        <v>99</v>
      </c>
      <c r="C20" s="68"/>
      <c r="D20" s="14" t="s">
        <v>13</v>
      </c>
      <c r="E20" s="41" t="s">
        <v>100</v>
      </c>
      <c r="F20" s="41" t="s">
        <v>98</v>
      </c>
      <c r="G20" s="67">
        <v>200</v>
      </c>
      <c r="H20" s="41"/>
      <c r="I20" s="204"/>
      <c r="J20" s="16">
        <f t="shared" si="0"/>
        <v>0</v>
      </c>
      <c r="K20" s="68">
        <v>8</v>
      </c>
      <c r="L20" s="17">
        <f t="shared" si="1"/>
        <v>0</v>
      </c>
      <c r="M20" s="18">
        <f t="shared" si="1"/>
        <v>0</v>
      </c>
    </row>
    <row r="21" spans="1:14" ht="25.5">
      <c r="A21" s="203">
        <v>15</v>
      </c>
      <c r="B21" s="41" t="s">
        <v>99</v>
      </c>
      <c r="C21" s="68"/>
      <c r="D21" s="14" t="s">
        <v>13</v>
      </c>
      <c r="E21" s="41" t="s">
        <v>58</v>
      </c>
      <c r="F21" s="41" t="s">
        <v>98</v>
      </c>
      <c r="G21" s="67">
        <v>200</v>
      </c>
      <c r="H21" s="41"/>
      <c r="I21" s="204"/>
      <c r="J21" s="16">
        <f t="shared" si="0"/>
        <v>0</v>
      </c>
      <c r="K21" s="68">
        <v>8</v>
      </c>
      <c r="L21" s="17">
        <f t="shared" si="1"/>
        <v>0</v>
      </c>
      <c r="M21" s="18">
        <f t="shared" si="1"/>
        <v>0</v>
      </c>
    </row>
    <row r="22" spans="1:14" ht="25.5">
      <c r="A22" s="203">
        <v>16</v>
      </c>
      <c r="B22" s="41" t="s">
        <v>101</v>
      </c>
      <c r="C22" s="68"/>
      <c r="D22" s="14" t="s">
        <v>102</v>
      </c>
      <c r="E22" s="41" t="s">
        <v>81</v>
      </c>
      <c r="F22" s="41" t="s">
        <v>103</v>
      </c>
      <c r="G22" s="67">
        <v>65</v>
      </c>
      <c r="H22" s="41"/>
      <c r="I22" s="204"/>
      <c r="J22" s="16">
        <f t="shared" si="0"/>
        <v>0</v>
      </c>
      <c r="K22" s="68">
        <v>8</v>
      </c>
      <c r="L22" s="17">
        <f t="shared" si="1"/>
        <v>0</v>
      </c>
      <c r="M22" s="18">
        <f t="shared" si="1"/>
        <v>0</v>
      </c>
    </row>
    <row r="23" spans="1:14" ht="25.5">
      <c r="A23" s="203">
        <v>17</v>
      </c>
      <c r="B23" s="41" t="s">
        <v>104</v>
      </c>
      <c r="C23" s="68"/>
      <c r="D23" s="14" t="s">
        <v>105</v>
      </c>
      <c r="E23" s="41" t="s">
        <v>24</v>
      </c>
      <c r="F23" s="41" t="s">
        <v>106</v>
      </c>
      <c r="G23" s="67">
        <v>20</v>
      </c>
      <c r="H23" s="41"/>
      <c r="I23" s="204"/>
      <c r="J23" s="16">
        <f t="shared" si="0"/>
        <v>0</v>
      </c>
      <c r="K23" s="68">
        <v>8</v>
      </c>
      <c r="L23" s="17">
        <f t="shared" si="1"/>
        <v>0</v>
      </c>
      <c r="M23" s="18">
        <f t="shared" si="1"/>
        <v>0</v>
      </c>
    </row>
    <row r="24" spans="1:14" ht="38.25">
      <c r="A24" s="203">
        <v>18</v>
      </c>
      <c r="B24" s="41" t="s">
        <v>104</v>
      </c>
      <c r="C24" s="68"/>
      <c r="D24" s="14" t="s">
        <v>107</v>
      </c>
      <c r="E24" s="41" t="s">
        <v>54</v>
      </c>
      <c r="F24" s="41" t="s">
        <v>108</v>
      </c>
      <c r="G24" s="67">
        <v>30</v>
      </c>
      <c r="H24" s="41"/>
      <c r="I24" s="204"/>
      <c r="J24" s="16">
        <f t="shared" si="0"/>
        <v>0</v>
      </c>
      <c r="K24" s="68">
        <v>8</v>
      </c>
      <c r="L24" s="17">
        <f t="shared" si="1"/>
        <v>0</v>
      </c>
      <c r="M24" s="18">
        <f t="shared" si="1"/>
        <v>0</v>
      </c>
    </row>
    <row r="25" spans="1:14" s="4" customFormat="1" ht="25.5">
      <c r="A25" s="203">
        <v>19</v>
      </c>
      <c r="B25" s="41" t="s">
        <v>104</v>
      </c>
      <c r="C25" s="68"/>
      <c r="D25" s="14" t="s">
        <v>109</v>
      </c>
      <c r="E25" s="41" t="s">
        <v>62</v>
      </c>
      <c r="F25" s="41" t="s">
        <v>110</v>
      </c>
      <c r="G25" s="67">
        <v>30</v>
      </c>
      <c r="H25" s="41"/>
      <c r="I25" s="204"/>
      <c r="J25" s="16">
        <f t="shared" si="0"/>
        <v>0</v>
      </c>
      <c r="K25" s="68">
        <v>8</v>
      </c>
      <c r="L25" s="17">
        <f t="shared" si="1"/>
        <v>0</v>
      </c>
      <c r="M25" s="18">
        <f t="shared" si="1"/>
        <v>0</v>
      </c>
      <c r="N25" s="5"/>
    </row>
    <row r="26" spans="1:14" s="12" customFormat="1" ht="29.25">
      <c r="A26" s="203">
        <v>20</v>
      </c>
      <c r="B26" s="41" t="s">
        <v>111</v>
      </c>
      <c r="C26" s="68"/>
      <c r="D26" s="14" t="s">
        <v>112</v>
      </c>
      <c r="E26" s="41" t="s">
        <v>113</v>
      </c>
      <c r="F26" s="41" t="s">
        <v>37</v>
      </c>
      <c r="G26" s="67">
        <v>7</v>
      </c>
      <c r="H26" s="41"/>
      <c r="I26" s="204"/>
      <c r="J26" s="16">
        <f t="shared" si="0"/>
        <v>0</v>
      </c>
      <c r="K26" s="68">
        <v>8</v>
      </c>
      <c r="L26" s="17">
        <f t="shared" si="1"/>
        <v>0</v>
      </c>
      <c r="M26" s="18">
        <f t="shared" si="1"/>
        <v>0</v>
      </c>
      <c r="N26" s="11"/>
    </row>
    <row r="27" spans="1:14" ht="25.5">
      <c r="A27" s="203">
        <v>21</v>
      </c>
      <c r="B27" s="41" t="s">
        <v>111</v>
      </c>
      <c r="C27" s="68"/>
      <c r="D27" s="14" t="s">
        <v>22</v>
      </c>
      <c r="E27" s="41" t="s">
        <v>114</v>
      </c>
      <c r="F27" s="41" t="s">
        <v>115</v>
      </c>
      <c r="G27" s="67">
        <v>2</v>
      </c>
      <c r="H27" s="41"/>
      <c r="I27" s="204"/>
      <c r="J27" s="16">
        <f t="shared" si="0"/>
        <v>0</v>
      </c>
      <c r="K27" s="68">
        <v>8</v>
      </c>
      <c r="L27" s="17">
        <f t="shared" si="1"/>
        <v>0</v>
      </c>
      <c r="M27" s="18">
        <f t="shared" si="1"/>
        <v>0</v>
      </c>
    </row>
    <row r="28" spans="1:14" ht="36.75">
      <c r="A28" s="203">
        <v>22</v>
      </c>
      <c r="B28" s="41" t="s">
        <v>116</v>
      </c>
      <c r="C28" s="68"/>
      <c r="D28" s="14" t="s">
        <v>22</v>
      </c>
      <c r="E28" s="41" t="s">
        <v>60</v>
      </c>
      <c r="F28" s="41" t="s">
        <v>117</v>
      </c>
      <c r="G28" s="67">
        <v>1500</v>
      </c>
      <c r="H28" s="41"/>
      <c r="I28" s="204"/>
      <c r="J28" s="16">
        <f t="shared" si="0"/>
        <v>0</v>
      </c>
      <c r="K28" s="68">
        <v>8</v>
      </c>
      <c r="L28" s="17">
        <f t="shared" si="1"/>
        <v>0</v>
      </c>
      <c r="M28" s="18">
        <f t="shared" si="1"/>
        <v>0</v>
      </c>
    </row>
    <row r="29" spans="1:14" ht="25.5">
      <c r="A29" s="203">
        <v>23</v>
      </c>
      <c r="B29" s="41" t="s">
        <v>118</v>
      </c>
      <c r="C29" s="68"/>
      <c r="D29" s="14" t="s">
        <v>13</v>
      </c>
      <c r="E29" s="41" t="s">
        <v>24</v>
      </c>
      <c r="F29" s="41" t="s">
        <v>98</v>
      </c>
      <c r="G29" s="67">
        <v>140</v>
      </c>
      <c r="H29" s="41"/>
      <c r="I29" s="204"/>
      <c r="J29" s="16">
        <f t="shared" si="0"/>
        <v>0</v>
      </c>
      <c r="K29" s="68">
        <v>8</v>
      </c>
      <c r="L29" s="17">
        <f t="shared" si="1"/>
        <v>0</v>
      </c>
      <c r="M29" s="18">
        <f t="shared" si="1"/>
        <v>0</v>
      </c>
    </row>
    <row r="30" spans="1:14" ht="25.5">
      <c r="A30" s="203">
        <v>24</v>
      </c>
      <c r="B30" s="41" t="s">
        <v>119</v>
      </c>
      <c r="C30" s="68"/>
      <c r="D30" s="14" t="s">
        <v>25</v>
      </c>
      <c r="E30" s="41" t="s">
        <v>64</v>
      </c>
      <c r="F30" s="41" t="s">
        <v>120</v>
      </c>
      <c r="G30" s="67">
        <v>600</v>
      </c>
      <c r="H30" s="41"/>
      <c r="I30" s="204"/>
      <c r="J30" s="16">
        <f t="shared" si="0"/>
        <v>0</v>
      </c>
      <c r="K30" s="68">
        <v>8</v>
      </c>
      <c r="L30" s="17">
        <f t="shared" si="1"/>
        <v>0</v>
      </c>
      <c r="M30" s="18">
        <f t="shared" si="1"/>
        <v>0</v>
      </c>
    </row>
    <row r="31" spans="1:14" ht="25.5">
      <c r="A31" s="203">
        <v>25</v>
      </c>
      <c r="B31" s="41" t="s">
        <v>121</v>
      </c>
      <c r="C31" s="68"/>
      <c r="D31" s="14" t="s">
        <v>109</v>
      </c>
      <c r="E31" s="41" t="s">
        <v>63</v>
      </c>
      <c r="F31" s="41" t="s">
        <v>122</v>
      </c>
      <c r="G31" s="67">
        <v>1000</v>
      </c>
      <c r="H31" s="41"/>
      <c r="I31" s="204"/>
      <c r="J31" s="16">
        <f t="shared" si="0"/>
        <v>0</v>
      </c>
      <c r="K31" s="68">
        <v>8</v>
      </c>
      <c r="L31" s="17">
        <f t="shared" si="1"/>
        <v>0</v>
      </c>
      <c r="M31" s="18">
        <f t="shared" si="1"/>
        <v>0</v>
      </c>
    </row>
    <row r="32" spans="1:14" ht="25.5">
      <c r="A32" s="203">
        <v>26</v>
      </c>
      <c r="B32" s="41" t="s">
        <v>121</v>
      </c>
      <c r="C32" s="68"/>
      <c r="D32" s="14" t="s">
        <v>109</v>
      </c>
      <c r="E32" s="41" t="s">
        <v>66</v>
      </c>
      <c r="F32" s="41" t="s">
        <v>122</v>
      </c>
      <c r="G32" s="67">
        <v>300</v>
      </c>
      <c r="H32" s="41"/>
      <c r="I32" s="204"/>
      <c r="J32" s="16">
        <f t="shared" si="0"/>
        <v>0</v>
      </c>
      <c r="K32" s="68">
        <v>8</v>
      </c>
      <c r="L32" s="17">
        <f t="shared" si="1"/>
        <v>0</v>
      </c>
      <c r="M32" s="18">
        <f t="shared" si="1"/>
        <v>0</v>
      </c>
    </row>
    <row r="33" spans="1:14" ht="51">
      <c r="A33" s="203">
        <v>27</v>
      </c>
      <c r="B33" s="41" t="s">
        <v>121</v>
      </c>
      <c r="C33" s="68"/>
      <c r="D33" s="14" t="s">
        <v>123</v>
      </c>
      <c r="E33" s="41" t="s">
        <v>66</v>
      </c>
      <c r="F33" s="41" t="s">
        <v>92</v>
      </c>
      <c r="G33" s="67">
        <v>435</v>
      </c>
      <c r="H33" s="41"/>
      <c r="I33" s="204"/>
      <c r="J33" s="16">
        <f t="shared" si="0"/>
        <v>0</v>
      </c>
      <c r="K33" s="68">
        <v>8</v>
      </c>
      <c r="L33" s="17">
        <f t="shared" si="1"/>
        <v>0</v>
      </c>
      <c r="M33" s="18">
        <f t="shared" si="1"/>
        <v>0</v>
      </c>
    </row>
    <row r="34" spans="1:14" ht="25.5">
      <c r="A34" s="203">
        <v>28</v>
      </c>
      <c r="B34" s="41" t="s">
        <v>124</v>
      </c>
      <c r="C34" s="68"/>
      <c r="D34" s="14" t="s">
        <v>18</v>
      </c>
      <c r="E34" s="41" t="s">
        <v>125</v>
      </c>
      <c r="F34" s="41" t="s">
        <v>98</v>
      </c>
      <c r="G34" s="67">
        <v>250</v>
      </c>
      <c r="H34" s="41"/>
      <c r="I34" s="204"/>
      <c r="J34" s="16">
        <f t="shared" si="0"/>
        <v>0</v>
      </c>
      <c r="K34" s="68">
        <v>8</v>
      </c>
      <c r="L34" s="17">
        <f t="shared" si="1"/>
        <v>0</v>
      </c>
      <c r="M34" s="18">
        <f t="shared" si="1"/>
        <v>0</v>
      </c>
    </row>
    <row r="35" spans="1:14" ht="24" customHeight="1">
      <c r="A35" s="203">
        <v>29</v>
      </c>
      <c r="B35" s="41" t="s">
        <v>124</v>
      </c>
      <c r="C35" s="68"/>
      <c r="D35" s="14" t="s">
        <v>18</v>
      </c>
      <c r="E35" s="41" t="s">
        <v>58</v>
      </c>
      <c r="F35" s="41" t="s">
        <v>98</v>
      </c>
      <c r="G35" s="67">
        <v>250</v>
      </c>
      <c r="H35" s="41"/>
      <c r="I35" s="204"/>
      <c r="J35" s="16">
        <f t="shared" si="0"/>
        <v>0</v>
      </c>
      <c r="K35" s="68">
        <v>8</v>
      </c>
      <c r="L35" s="17">
        <f t="shared" si="1"/>
        <v>0</v>
      </c>
      <c r="M35" s="18">
        <f t="shared" si="1"/>
        <v>0</v>
      </c>
    </row>
    <row r="36" spans="1:14" ht="23.45" customHeight="1">
      <c r="A36" s="203">
        <v>30</v>
      </c>
      <c r="B36" s="41" t="s">
        <v>124</v>
      </c>
      <c r="C36" s="68"/>
      <c r="D36" s="14" t="s">
        <v>18</v>
      </c>
      <c r="E36" s="41" t="s">
        <v>59</v>
      </c>
      <c r="F36" s="41" t="s">
        <v>55</v>
      </c>
      <c r="G36" s="67">
        <v>60</v>
      </c>
      <c r="H36" s="41"/>
      <c r="I36" s="204"/>
      <c r="J36" s="16">
        <f t="shared" si="0"/>
        <v>0</v>
      </c>
      <c r="K36" s="68">
        <v>8</v>
      </c>
      <c r="L36" s="17">
        <f t="shared" si="1"/>
        <v>0</v>
      </c>
      <c r="M36" s="18">
        <f t="shared" si="1"/>
        <v>0</v>
      </c>
    </row>
    <row r="37" spans="1:14">
      <c r="A37" s="203">
        <v>31</v>
      </c>
      <c r="B37" s="41" t="s">
        <v>126</v>
      </c>
      <c r="C37" s="68"/>
      <c r="D37" s="14" t="s">
        <v>13</v>
      </c>
      <c r="E37" s="41" t="s">
        <v>59</v>
      </c>
      <c r="F37" s="41" t="s">
        <v>57</v>
      </c>
      <c r="G37" s="67">
        <v>106</v>
      </c>
      <c r="H37" s="208"/>
      <c r="I37" s="204"/>
      <c r="J37" s="16">
        <f t="shared" si="0"/>
        <v>0</v>
      </c>
      <c r="K37" s="68">
        <v>8</v>
      </c>
      <c r="L37" s="17">
        <f t="shared" si="1"/>
        <v>0</v>
      </c>
      <c r="M37" s="18">
        <f t="shared" si="1"/>
        <v>0</v>
      </c>
    </row>
    <row r="38" spans="1:14">
      <c r="A38" s="203">
        <v>32</v>
      </c>
      <c r="B38" s="41" t="s">
        <v>126</v>
      </c>
      <c r="C38" s="68"/>
      <c r="D38" s="14" t="s">
        <v>13</v>
      </c>
      <c r="E38" s="41" t="s">
        <v>63</v>
      </c>
      <c r="F38" s="41" t="s">
        <v>57</v>
      </c>
      <c r="G38" s="67">
        <v>200</v>
      </c>
      <c r="H38" s="208"/>
      <c r="I38" s="204"/>
      <c r="J38" s="16">
        <f t="shared" si="0"/>
        <v>0</v>
      </c>
      <c r="K38" s="68">
        <v>8</v>
      </c>
      <c r="L38" s="17">
        <f t="shared" si="1"/>
        <v>0</v>
      </c>
      <c r="M38" s="18">
        <f t="shared" si="1"/>
        <v>0</v>
      </c>
    </row>
    <row r="39" spans="1:14">
      <c r="A39" s="203">
        <v>33</v>
      </c>
      <c r="B39" s="41" t="s">
        <v>126</v>
      </c>
      <c r="C39" s="68"/>
      <c r="D39" s="14" t="s">
        <v>13</v>
      </c>
      <c r="E39" s="41" t="s">
        <v>66</v>
      </c>
      <c r="F39" s="41" t="s">
        <v>57</v>
      </c>
      <c r="G39" s="68">
        <v>55</v>
      </c>
      <c r="H39" s="208"/>
      <c r="I39" s="204"/>
      <c r="J39" s="16">
        <f t="shared" si="0"/>
        <v>0</v>
      </c>
      <c r="K39" s="68">
        <v>8</v>
      </c>
      <c r="L39" s="17">
        <f t="shared" si="1"/>
        <v>0</v>
      </c>
      <c r="M39" s="18">
        <f t="shared" si="1"/>
        <v>0</v>
      </c>
    </row>
    <row r="40" spans="1:14" ht="60.75">
      <c r="A40" s="203">
        <v>34</v>
      </c>
      <c r="B40" s="41" t="s">
        <v>127</v>
      </c>
      <c r="C40" s="68"/>
      <c r="D40" s="14" t="s">
        <v>29</v>
      </c>
      <c r="E40" s="41" t="s">
        <v>53</v>
      </c>
      <c r="F40" s="41" t="s">
        <v>128</v>
      </c>
      <c r="G40" s="67">
        <v>80</v>
      </c>
      <c r="H40" s="41"/>
      <c r="I40" s="204"/>
      <c r="J40" s="16">
        <f t="shared" si="0"/>
        <v>0</v>
      </c>
      <c r="K40" s="68">
        <v>8</v>
      </c>
      <c r="L40" s="17">
        <f t="shared" si="1"/>
        <v>0</v>
      </c>
      <c r="M40" s="18">
        <f t="shared" si="1"/>
        <v>0</v>
      </c>
    </row>
    <row r="41" spans="1:14" ht="60.75">
      <c r="A41" s="203">
        <v>35</v>
      </c>
      <c r="B41" s="41" t="s">
        <v>127</v>
      </c>
      <c r="C41" s="68"/>
      <c r="D41" s="14" t="s">
        <v>29</v>
      </c>
      <c r="E41" s="41" t="s">
        <v>129</v>
      </c>
      <c r="F41" s="41" t="s">
        <v>128</v>
      </c>
      <c r="G41" s="67">
        <v>720</v>
      </c>
      <c r="H41" s="41"/>
      <c r="I41" s="204"/>
      <c r="J41" s="16">
        <f t="shared" si="0"/>
        <v>0</v>
      </c>
      <c r="K41" s="68">
        <v>8</v>
      </c>
      <c r="L41" s="17">
        <f t="shared" si="1"/>
        <v>0</v>
      </c>
      <c r="M41" s="18">
        <f t="shared" si="1"/>
        <v>0</v>
      </c>
    </row>
    <row r="42" spans="1:14" ht="18">
      <c r="A42" s="42"/>
      <c r="B42" s="209"/>
      <c r="C42" s="42"/>
      <c r="D42" s="32"/>
      <c r="E42" s="70"/>
      <c r="F42" s="70"/>
      <c r="G42" s="42"/>
      <c r="H42" s="19" t="s">
        <v>16</v>
      </c>
      <c r="I42" s="20"/>
      <c r="J42" s="21">
        <f>SUM(J7:J41)</f>
        <v>0</v>
      </c>
      <c r="K42" s="22"/>
      <c r="L42" s="22"/>
      <c r="M42" s="21">
        <f>J42*1.08</f>
        <v>0</v>
      </c>
    </row>
    <row r="43" spans="1:14">
      <c r="A43" s="42"/>
      <c r="B43" s="42"/>
      <c r="C43" s="42"/>
      <c r="D43" s="42"/>
      <c r="E43" s="42"/>
      <c r="F43" s="42"/>
      <c r="G43" s="42"/>
      <c r="H43" s="42"/>
      <c r="I43" s="43"/>
      <c r="J43" s="211"/>
      <c r="K43" s="210"/>
      <c r="L43" s="211"/>
      <c r="M43" s="211"/>
    </row>
    <row r="44" spans="1:14">
      <c r="A44" s="42"/>
      <c r="B44" s="42"/>
      <c r="C44" s="42"/>
      <c r="D44" s="42"/>
      <c r="E44" s="42"/>
      <c r="F44" s="42"/>
      <c r="G44" s="42"/>
      <c r="H44" s="42"/>
      <c r="I44" s="43"/>
      <c r="J44" s="211"/>
      <c r="K44" s="210"/>
      <c r="L44" s="211"/>
      <c r="M44" s="211"/>
    </row>
    <row r="45" spans="1:14">
      <c r="A45" s="42"/>
      <c r="B45" s="42"/>
      <c r="C45" s="42"/>
      <c r="D45" s="42"/>
      <c r="E45" s="42"/>
      <c r="F45" s="42"/>
      <c r="G45" s="42"/>
      <c r="H45" s="42"/>
      <c r="I45" s="43"/>
      <c r="J45" s="43"/>
      <c r="K45" s="42"/>
      <c r="L45" s="43"/>
      <c r="M45" s="43"/>
    </row>
    <row r="46" spans="1:14">
      <c r="A46" s="42"/>
      <c r="B46" s="42"/>
      <c r="C46" s="42"/>
      <c r="D46" s="42"/>
      <c r="E46" s="42"/>
      <c r="F46" s="42"/>
      <c r="G46" s="42"/>
      <c r="H46" s="42"/>
      <c r="I46" s="43"/>
      <c r="J46" s="43"/>
      <c r="K46" s="42"/>
      <c r="L46" s="43"/>
      <c r="M46" s="43"/>
    </row>
    <row r="47" spans="1:14" s="39" customFormat="1" ht="15">
      <c r="A47" s="42"/>
      <c r="B47" s="42"/>
      <c r="C47" s="42"/>
      <c r="D47" s="42"/>
      <c r="E47" s="42"/>
      <c r="F47" s="42"/>
      <c r="G47" s="42"/>
      <c r="H47" s="42"/>
      <c r="I47" s="269" t="s">
        <v>48</v>
      </c>
      <c r="J47" s="269"/>
      <c r="K47" s="269"/>
      <c r="L47" s="269"/>
      <c r="M47" s="269"/>
      <c r="N47" s="40"/>
    </row>
    <row r="48" spans="1:14" s="12" customFormat="1">
      <c r="A48" s="42"/>
      <c r="B48" s="42"/>
      <c r="C48" s="42"/>
      <c r="D48" s="42"/>
      <c r="E48" s="42"/>
      <c r="F48" s="42"/>
      <c r="G48" s="42"/>
      <c r="H48" s="42"/>
      <c r="I48" s="270" t="s">
        <v>17</v>
      </c>
      <c r="J48" s="270"/>
      <c r="K48" s="270"/>
      <c r="L48" s="270"/>
      <c r="M48" s="270"/>
      <c r="N48" s="11"/>
    </row>
    <row r="49" spans="1:14">
      <c r="A49" s="42"/>
      <c r="B49" s="42"/>
      <c r="C49" s="42"/>
      <c r="D49" s="42"/>
      <c r="E49" s="42"/>
      <c r="F49" s="42"/>
      <c r="G49" s="42"/>
      <c r="H49" s="42"/>
      <c r="I49" s="71"/>
      <c r="J49" s="43"/>
      <c r="K49" s="43"/>
      <c r="L49" s="43"/>
      <c r="M49" s="43"/>
    </row>
    <row r="50" spans="1:14">
      <c r="A50" s="42"/>
      <c r="B50" s="70"/>
      <c r="C50" s="42"/>
      <c r="D50" s="32"/>
      <c r="E50" s="70"/>
      <c r="F50" s="70"/>
      <c r="G50" s="42"/>
      <c r="H50" s="70"/>
      <c r="I50" s="56"/>
      <c r="J50" s="56"/>
      <c r="K50"/>
      <c r="L50" s="56"/>
      <c r="M50" s="56"/>
    </row>
    <row r="51" spans="1:14" ht="24" customHeight="1">
      <c r="A51"/>
      <c r="B51"/>
      <c r="C51"/>
      <c r="D51"/>
      <c r="E51"/>
      <c r="F51"/>
      <c r="G51"/>
      <c r="H51"/>
      <c r="I51" s="42"/>
      <c r="J51" s="42"/>
      <c r="K51" s="43"/>
      <c r="L51" s="43"/>
      <c r="M51" s="42"/>
    </row>
    <row r="52" spans="1:14">
      <c r="A52" s="55"/>
      <c r="B52" s="55"/>
      <c r="C52"/>
      <c r="D52"/>
      <c r="E52"/>
      <c r="F52"/>
      <c r="G52"/>
      <c r="H52"/>
      <c r="I52" s="56"/>
      <c r="J52" s="56"/>
      <c r="K52"/>
      <c r="L52" s="56"/>
      <c r="M52" s="56"/>
    </row>
    <row r="53" spans="1:14" ht="15.75">
      <c r="A53" s="73" t="s">
        <v>130</v>
      </c>
      <c r="B53" s="73"/>
      <c r="C53" s="42"/>
      <c r="D53" s="42"/>
      <c r="E53" s="42"/>
      <c r="F53" s="42"/>
      <c r="G53" s="42"/>
      <c r="H53" s="42"/>
      <c r="I53" s="56"/>
      <c r="J53" s="56"/>
      <c r="K53"/>
      <c r="L53" s="56"/>
      <c r="M53" s="56"/>
    </row>
    <row r="54" spans="1:14" ht="60">
      <c r="A54" s="49" t="s">
        <v>0</v>
      </c>
      <c r="B54" s="49" t="s">
        <v>1</v>
      </c>
      <c r="C54" s="49" t="s">
        <v>2</v>
      </c>
      <c r="D54" s="49" t="s">
        <v>3</v>
      </c>
      <c r="E54" s="49" t="s">
        <v>4</v>
      </c>
      <c r="F54" s="50" t="s">
        <v>5</v>
      </c>
      <c r="G54" s="50" t="s">
        <v>6</v>
      </c>
      <c r="H54" s="50" t="s">
        <v>7</v>
      </c>
      <c r="I54" s="51" t="s">
        <v>49</v>
      </c>
      <c r="J54" s="52" t="s">
        <v>50</v>
      </c>
      <c r="K54" s="53" t="s">
        <v>10</v>
      </c>
      <c r="L54" s="54" t="s">
        <v>51</v>
      </c>
      <c r="M54" s="66" t="s">
        <v>52</v>
      </c>
    </row>
    <row r="55" spans="1:14" ht="25.5">
      <c r="A55" s="13">
        <v>1</v>
      </c>
      <c r="B55" s="14" t="s">
        <v>34</v>
      </c>
      <c r="C55" s="13"/>
      <c r="D55" s="14" t="s">
        <v>35</v>
      </c>
      <c r="E55" s="29" t="s">
        <v>36</v>
      </c>
      <c r="F55" s="14" t="s">
        <v>37</v>
      </c>
      <c r="G55" s="30">
        <v>6</v>
      </c>
      <c r="H55" s="14"/>
      <c r="I55" s="17"/>
      <c r="J55" s="16">
        <f>G55*I55</f>
        <v>0</v>
      </c>
      <c r="K55" s="13">
        <v>8</v>
      </c>
      <c r="L55" s="60">
        <f>I55*1.08</f>
        <v>0</v>
      </c>
      <c r="M55" s="63">
        <f>J55*1.08</f>
        <v>0</v>
      </c>
    </row>
    <row r="56" spans="1:14">
      <c r="A56"/>
      <c r="B56"/>
      <c r="C56"/>
      <c r="D56"/>
      <c r="E56"/>
      <c r="F56"/>
      <c r="G56"/>
      <c r="H56"/>
      <c r="I56" s="56"/>
      <c r="J56" s="56"/>
      <c r="K56"/>
      <c r="L56" s="56"/>
      <c r="M56" s="56"/>
    </row>
    <row r="57" spans="1:14">
      <c r="A57"/>
      <c r="B57"/>
      <c r="C57"/>
      <c r="D57"/>
      <c r="E57"/>
      <c r="F57"/>
      <c r="G57"/>
      <c r="H57"/>
      <c r="I57" s="56"/>
      <c r="J57" s="56"/>
      <c r="K57"/>
      <c r="L57" s="56"/>
      <c r="M57" s="56"/>
    </row>
    <row r="58" spans="1:14">
      <c r="A58"/>
      <c r="B58"/>
      <c r="C58"/>
      <c r="D58"/>
      <c r="E58"/>
      <c r="F58"/>
      <c r="G58"/>
      <c r="H58"/>
      <c r="I58" s="56"/>
      <c r="J58" s="56"/>
      <c r="K58"/>
      <c r="L58" s="56"/>
      <c r="M58" s="56"/>
    </row>
    <row r="59" spans="1:14">
      <c r="A59"/>
      <c r="B59"/>
      <c r="C59"/>
      <c r="D59"/>
      <c r="E59"/>
      <c r="F59"/>
      <c r="G59"/>
      <c r="H59"/>
      <c r="I59" s="269" t="s">
        <v>48</v>
      </c>
      <c r="J59" s="269"/>
      <c r="K59" s="269"/>
      <c r="L59" s="269"/>
      <c r="M59" s="269"/>
    </row>
    <row r="60" spans="1:14">
      <c r="A60"/>
      <c r="B60"/>
      <c r="C60"/>
      <c r="D60"/>
      <c r="E60"/>
      <c r="F60"/>
      <c r="G60"/>
      <c r="H60"/>
      <c r="I60" s="270" t="s">
        <v>17</v>
      </c>
      <c r="J60" s="270"/>
      <c r="K60" s="270"/>
      <c r="L60" s="270"/>
      <c r="M60" s="270"/>
    </row>
    <row r="61" spans="1:14">
      <c r="A61"/>
      <c r="B61"/>
      <c r="C61"/>
      <c r="D61"/>
      <c r="E61"/>
      <c r="F61"/>
      <c r="G61"/>
      <c r="H61"/>
      <c r="I61" s="56"/>
      <c r="J61" s="56"/>
      <c r="K61"/>
      <c r="L61" s="56"/>
      <c r="M61" s="56"/>
    </row>
    <row r="62" spans="1:14" s="4" customFormat="1" ht="14.25">
      <c r="A62"/>
      <c r="B62"/>
      <c r="C62"/>
      <c r="D62"/>
      <c r="E62"/>
      <c r="F62"/>
      <c r="G62"/>
      <c r="H62"/>
      <c r="I62" s="56"/>
      <c r="J62" s="56"/>
      <c r="K62"/>
      <c r="L62" s="56"/>
      <c r="M62" s="56"/>
      <c r="N62" s="5"/>
    </row>
    <row r="63" spans="1:14" s="12" customFormat="1" ht="15.75">
      <c r="A63" s="73" t="s">
        <v>131</v>
      </c>
      <c r="B63" s="73"/>
      <c r="C63" s="42"/>
      <c r="D63" s="42"/>
      <c r="E63" s="42"/>
      <c r="F63" s="42"/>
      <c r="G63" s="42"/>
      <c r="H63" s="42"/>
      <c r="I63" s="56"/>
      <c r="J63" s="56"/>
      <c r="K63"/>
      <c r="L63" s="56"/>
      <c r="M63" s="56"/>
      <c r="N63" s="11"/>
    </row>
    <row r="64" spans="1:14" ht="60">
      <c r="A64" s="49" t="s">
        <v>0</v>
      </c>
      <c r="B64" s="49" t="s">
        <v>1</v>
      </c>
      <c r="C64" s="49" t="s">
        <v>2</v>
      </c>
      <c r="D64" s="49" t="s">
        <v>3</v>
      </c>
      <c r="E64" s="49" t="s">
        <v>4</v>
      </c>
      <c r="F64" s="50" t="s">
        <v>5</v>
      </c>
      <c r="G64" s="50" t="s">
        <v>6</v>
      </c>
      <c r="H64" s="50" t="s">
        <v>7</v>
      </c>
      <c r="I64" s="51" t="s">
        <v>49</v>
      </c>
      <c r="J64" s="52" t="s">
        <v>50</v>
      </c>
      <c r="K64" s="53" t="s">
        <v>10</v>
      </c>
      <c r="L64" s="54" t="s">
        <v>51</v>
      </c>
      <c r="M64" s="66" t="s">
        <v>52</v>
      </c>
    </row>
    <row r="65" spans="1:14" ht="51">
      <c r="A65" s="13">
        <v>1</v>
      </c>
      <c r="B65" s="14" t="s">
        <v>38</v>
      </c>
      <c r="C65" s="13"/>
      <c r="D65" s="14" t="s">
        <v>27</v>
      </c>
      <c r="E65" s="14" t="s">
        <v>33</v>
      </c>
      <c r="F65" s="14" t="s">
        <v>39</v>
      </c>
      <c r="G65" s="27">
        <v>6</v>
      </c>
      <c r="H65" s="14"/>
      <c r="I65" s="17"/>
      <c r="J65" s="16">
        <f>G65*I65</f>
        <v>0</v>
      </c>
      <c r="K65" s="13">
        <v>8</v>
      </c>
      <c r="L65" s="17">
        <f>I65*1.08</f>
        <v>0</v>
      </c>
      <c r="M65" s="222">
        <f>J65*1.08</f>
        <v>0</v>
      </c>
    </row>
    <row r="66" spans="1:14" ht="51">
      <c r="A66" s="13">
        <v>2</v>
      </c>
      <c r="B66" s="14" t="s">
        <v>38</v>
      </c>
      <c r="C66" s="13"/>
      <c r="D66" s="14" t="s">
        <v>27</v>
      </c>
      <c r="E66" s="14" t="s">
        <v>26</v>
      </c>
      <c r="F66" s="14" t="s">
        <v>39</v>
      </c>
      <c r="G66" s="27">
        <v>1</v>
      </c>
      <c r="H66" s="14"/>
      <c r="I66" s="17"/>
      <c r="J66" s="16">
        <f>G66*I66</f>
        <v>0</v>
      </c>
      <c r="K66" s="13">
        <v>8</v>
      </c>
      <c r="L66" s="17">
        <f>I66*1.08</f>
        <v>0</v>
      </c>
      <c r="M66" s="18">
        <f>J66*1.08</f>
        <v>0</v>
      </c>
    </row>
    <row r="67" spans="1:14">
      <c r="A67"/>
      <c r="B67"/>
      <c r="C67"/>
      <c r="D67"/>
      <c r="E67"/>
      <c r="F67"/>
      <c r="G67"/>
      <c r="H67" s="19" t="s">
        <v>16</v>
      </c>
      <c r="I67" s="20"/>
      <c r="J67" s="21">
        <f>SUM(J65:J66)</f>
        <v>0</v>
      </c>
      <c r="K67" s="22"/>
      <c r="L67" s="22"/>
      <c r="M67" s="21">
        <f>SUM(J67*1.08)</f>
        <v>0</v>
      </c>
    </row>
    <row r="68" spans="1:14">
      <c r="A68"/>
      <c r="B68"/>
      <c r="C68"/>
      <c r="D68"/>
      <c r="E68"/>
      <c r="F68"/>
      <c r="G68"/>
      <c r="H68"/>
      <c r="I68" s="56"/>
      <c r="J68" s="56"/>
      <c r="K68"/>
      <c r="L68" s="56"/>
      <c r="M68" s="56"/>
    </row>
    <row r="69" spans="1:14">
      <c r="A69"/>
      <c r="B69"/>
      <c r="C69"/>
      <c r="D69"/>
      <c r="E69"/>
      <c r="F69"/>
      <c r="G69"/>
      <c r="H69"/>
      <c r="I69" s="56"/>
      <c r="J69" s="56"/>
      <c r="K69"/>
      <c r="L69" s="56"/>
      <c r="M69" s="56"/>
    </row>
    <row r="70" spans="1:14">
      <c r="A70"/>
      <c r="B70"/>
      <c r="C70"/>
      <c r="D70"/>
      <c r="E70"/>
      <c r="F70"/>
      <c r="G70"/>
      <c r="H70"/>
      <c r="I70" s="269" t="s">
        <v>48</v>
      </c>
      <c r="J70" s="269"/>
      <c r="K70" s="269"/>
      <c r="L70" s="269"/>
      <c r="M70" s="269"/>
    </row>
    <row r="71" spans="1:14">
      <c r="A71"/>
      <c r="B71"/>
      <c r="C71"/>
      <c r="D71"/>
      <c r="E71"/>
      <c r="F71"/>
      <c r="G71"/>
      <c r="H71"/>
      <c r="I71" s="270" t="s">
        <v>17</v>
      </c>
      <c r="J71" s="270"/>
      <c r="K71" s="270"/>
      <c r="L71" s="270"/>
      <c r="M71" s="270"/>
    </row>
    <row r="72" spans="1:14">
      <c r="A72"/>
      <c r="B72"/>
      <c r="C72"/>
      <c r="D72"/>
      <c r="E72"/>
      <c r="F72"/>
      <c r="G72"/>
      <c r="H72"/>
      <c r="I72" s="56"/>
      <c r="J72" s="56"/>
      <c r="K72"/>
      <c r="L72" s="56"/>
      <c r="M72" s="56"/>
    </row>
    <row r="73" spans="1:14" s="38" customFormat="1">
      <c r="A73"/>
      <c r="B73"/>
      <c r="C73"/>
      <c r="D73"/>
      <c r="E73"/>
      <c r="F73"/>
      <c r="G73"/>
      <c r="H73"/>
      <c r="I73" s="56"/>
      <c r="J73" s="56"/>
      <c r="K73"/>
      <c r="L73" s="56"/>
      <c r="M73" s="56"/>
      <c r="N73" s="37"/>
    </row>
    <row r="74" spans="1:14" ht="15.75">
      <c r="A74" s="73" t="s">
        <v>132</v>
      </c>
      <c r="B74" s="73"/>
      <c r="C74" s="42"/>
      <c r="D74" s="42"/>
      <c r="E74" s="42"/>
      <c r="F74" s="42"/>
      <c r="G74" s="42"/>
      <c r="H74" s="42"/>
      <c r="I74" s="56"/>
      <c r="J74" s="56"/>
      <c r="K74"/>
      <c r="L74" s="56"/>
      <c r="M74" s="56"/>
    </row>
    <row r="75" spans="1:14" s="4" customFormat="1" ht="60">
      <c r="A75" s="49" t="s">
        <v>0</v>
      </c>
      <c r="B75" s="49" t="s">
        <v>1</v>
      </c>
      <c r="C75" s="49" t="s">
        <v>2</v>
      </c>
      <c r="D75" s="49" t="s">
        <v>3</v>
      </c>
      <c r="E75" s="49" t="s">
        <v>4</v>
      </c>
      <c r="F75" s="50" t="s">
        <v>5</v>
      </c>
      <c r="G75" s="50" t="s">
        <v>6</v>
      </c>
      <c r="H75" s="50" t="s">
        <v>7</v>
      </c>
      <c r="I75" s="51" t="s">
        <v>49</v>
      </c>
      <c r="J75" s="52" t="s">
        <v>50</v>
      </c>
      <c r="K75" s="53" t="s">
        <v>10</v>
      </c>
      <c r="L75" s="54" t="s">
        <v>51</v>
      </c>
      <c r="M75" s="66" t="s">
        <v>52</v>
      </c>
      <c r="N75" s="5"/>
    </row>
    <row r="76" spans="1:14" s="12" customFormat="1" ht="25.5">
      <c r="A76" s="13">
        <v>1</v>
      </c>
      <c r="B76" s="14" t="s">
        <v>31</v>
      </c>
      <c r="C76" s="14"/>
      <c r="D76" s="14" t="s">
        <v>22</v>
      </c>
      <c r="E76" s="14" t="s">
        <v>30</v>
      </c>
      <c r="F76" s="14" t="s">
        <v>40</v>
      </c>
      <c r="G76" s="30">
        <v>60</v>
      </c>
      <c r="H76" s="14"/>
      <c r="I76" s="15"/>
      <c r="J76" s="16">
        <f>G76*I76</f>
        <v>0</v>
      </c>
      <c r="K76" s="13">
        <v>8</v>
      </c>
      <c r="L76" s="17">
        <f>I76*1.08</f>
        <v>0</v>
      </c>
      <c r="M76" s="223">
        <f>J76*1.08</f>
        <v>0</v>
      </c>
      <c r="N76" s="11"/>
    </row>
    <row r="77" spans="1:14" ht="25.5">
      <c r="A77" s="13">
        <v>2</v>
      </c>
      <c r="B77" s="14" t="s">
        <v>31</v>
      </c>
      <c r="C77" s="14"/>
      <c r="D77" s="14" t="s">
        <v>22</v>
      </c>
      <c r="E77" s="14" t="s">
        <v>47</v>
      </c>
      <c r="F77" s="14" t="s">
        <v>40</v>
      </c>
      <c r="G77" s="27">
        <v>14</v>
      </c>
      <c r="H77" s="14"/>
      <c r="I77" s="15"/>
      <c r="J77" s="16">
        <f>G77*I77</f>
        <v>0</v>
      </c>
      <c r="K77" s="13">
        <v>8</v>
      </c>
      <c r="L77" s="17">
        <f>I77*1.08</f>
        <v>0</v>
      </c>
      <c r="M77" s="205">
        <f>J77*1.08</f>
        <v>0</v>
      </c>
    </row>
    <row r="78" spans="1:14">
      <c r="A78"/>
      <c r="B78"/>
      <c r="C78"/>
      <c r="D78"/>
      <c r="E78"/>
      <c r="F78"/>
      <c r="G78"/>
      <c r="H78" s="19" t="s">
        <v>16</v>
      </c>
      <c r="I78" s="20"/>
      <c r="J78" s="21">
        <f>SUM(J76:J77)</f>
        <v>0</v>
      </c>
      <c r="K78" s="22"/>
      <c r="L78" s="22"/>
      <c r="M78" s="21">
        <f>SUM(J78*1.08)</f>
        <v>0</v>
      </c>
    </row>
    <row r="79" spans="1:14">
      <c r="A79"/>
      <c r="B79"/>
      <c r="C79"/>
      <c r="D79"/>
      <c r="E79"/>
      <c r="F79"/>
      <c r="G79"/>
      <c r="H79" s="23"/>
      <c r="I79" s="23"/>
      <c r="J79" s="23"/>
      <c r="K79" s="36"/>
      <c r="L79" s="36"/>
      <c r="M79" s="23"/>
    </row>
    <row r="80" spans="1:14">
      <c r="A80"/>
      <c r="B80"/>
      <c r="C80"/>
      <c r="D80"/>
      <c r="E80"/>
      <c r="F80"/>
      <c r="G80"/>
      <c r="H80"/>
      <c r="I80" s="56"/>
      <c r="J80" s="56"/>
      <c r="K80"/>
      <c r="L80" s="56"/>
      <c r="M80" s="56"/>
    </row>
    <row r="81" spans="1:14" s="38" customFormat="1">
      <c r="A81"/>
      <c r="B81"/>
      <c r="C81"/>
      <c r="D81"/>
      <c r="E81"/>
      <c r="F81"/>
      <c r="G81"/>
      <c r="H81"/>
      <c r="I81" s="269" t="s">
        <v>48</v>
      </c>
      <c r="J81" s="269"/>
      <c r="K81" s="269"/>
      <c r="L81" s="269"/>
      <c r="M81" s="269"/>
      <c r="N81" s="37"/>
    </row>
    <row r="82" spans="1:14">
      <c r="A82"/>
      <c r="B82"/>
      <c r="C82"/>
      <c r="D82"/>
      <c r="E82"/>
      <c r="F82"/>
      <c r="G82"/>
      <c r="H82"/>
      <c r="I82" s="270" t="s">
        <v>17</v>
      </c>
      <c r="J82" s="270"/>
      <c r="K82" s="270"/>
      <c r="L82" s="270"/>
      <c r="M82" s="270"/>
    </row>
    <row r="83" spans="1:14">
      <c r="A83"/>
      <c r="B83"/>
      <c r="C83"/>
      <c r="D83"/>
      <c r="E83"/>
      <c r="F83"/>
      <c r="G83"/>
      <c r="H83"/>
      <c r="I83" s="71"/>
      <c r="J83" s="71"/>
      <c r="K83" s="71"/>
      <c r="L83" s="71"/>
      <c r="M83" s="71"/>
    </row>
    <row r="84" spans="1:14">
      <c r="A84"/>
      <c r="B84"/>
      <c r="C84"/>
      <c r="D84"/>
      <c r="E84"/>
      <c r="F84"/>
      <c r="G84"/>
      <c r="H84"/>
      <c r="I84" s="56"/>
      <c r="J84" s="56"/>
      <c r="K84"/>
      <c r="L84" s="56"/>
      <c r="M84" s="56"/>
    </row>
    <row r="85" spans="1:14">
      <c r="A85"/>
      <c r="B85"/>
      <c r="C85"/>
      <c r="D85"/>
      <c r="E85"/>
      <c r="F85"/>
      <c r="G85"/>
      <c r="H85"/>
      <c r="I85" s="56"/>
      <c r="J85" s="56"/>
      <c r="K85"/>
      <c r="L85" s="56"/>
      <c r="M85" s="56"/>
    </row>
    <row r="86" spans="1:14" s="38" customFormat="1" ht="15.75">
      <c r="A86" s="73" t="s">
        <v>133</v>
      </c>
      <c r="B86" s="73"/>
      <c r="C86" s="42"/>
      <c r="D86" s="42"/>
      <c r="E86" s="42"/>
      <c r="F86" s="42"/>
      <c r="G86" s="42"/>
      <c r="H86" s="42"/>
      <c r="I86" s="56"/>
      <c r="J86" s="56"/>
      <c r="K86"/>
      <c r="L86" s="56"/>
      <c r="M86" s="56"/>
      <c r="N86" s="37"/>
    </row>
    <row r="87" spans="1:14" ht="60">
      <c r="A87" s="49" t="s">
        <v>0</v>
      </c>
      <c r="B87" s="49" t="s">
        <v>1</v>
      </c>
      <c r="C87" s="49" t="s">
        <v>2</v>
      </c>
      <c r="D87" s="49" t="s">
        <v>3</v>
      </c>
      <c r="E87" s="49" t="s">
        <v>4</v>
      </c>
      <c r="F87" s="50" t="s">
        <v>5</v>
      </c>
      <c r="G87" s="50" t="s">
        <v>6</v>
      </c>
      <c r="H87" s="50" t="s">
        <v>7</v>
      </c>
      <c r="I87" s="51" t="s">
        <v>49</v>
      </c>
      <c r="J87" s="52" t="s">
        <v>50</v>
      </c>
      <c r="K87" s="53" t="s">
        <v>10</v>
      </c>
      <c r="L87" s="54" t="s">
        <v>51</v>
      </c>
      <c r="M87" s="66" t="s">
        <v>52</v>
      </c>
    </row>
    <row r="88" spans="1:14" s="4" customFormat="1" ht="72.75">
      <c r="A88" s="13">
        <v>1</v>
      </c>
      <c r="B88" s="14" t="s">
        <v>44</v>
      </c>
      <c r="C88" s="13"/>
      <c r="D88" s="14" t="s">
        <v>45</v>
      </c>
      <c r="E88" s="14" t="s">
        <v>14</v>
      </c>
      <c r="F88" s="14" t="s">
        <v>46</v>
      </c>
      <c r="G88" s="27">
        <v>45</v>
      </c>
      <c r="H88" s="14" t="s">
        <v>15</v>
      </c>
      <c r="I88" s="15"/>
      <c r="J88" s="28">
        <f>G88*I88</f>
        <v>0</v>
      </c>
      <c r="K88" s="13">
        <v>8</v>
      </c>
      <c r="L88" s="60">
        <f>I88*1.08</f>
        <v>0</v>
      </c>
      <c r="M88" s="65">
        <f>J88*1.08</f>
        <v>0</v>
      </c>
      <c r="N88" s="5"/>
    </row>
    <row r="89" spans="1:14" s="12" customFormat="1">
      <c r="A89"/>
      <c r="B89"/>
      <c r="C89"/>
      <c r="D89"/>
      <c r="E89"/>
      <c r="F89"/>
      <c r="G89"/>
      <c r="H89"/>
      <c r="I89" s="56"/>
      <c r="J89" s="56"/>
      <c r="K89"/>
      <c r="L89" s="56"/>
      <c r="M89" s="56"/>
      <c r="N89" s="11"/>
    </row>
    <row r="90" spans="1:14">
      <c r="A90"/>
      <c r="B90"/>
      <c r="C90"/>
      <c r="D90"/>
      <c r="E90"/>
      <c r="F90"/>
      <c r="G90"/>
      <c r="H90"/>
      <c r="I90" s="56"/>
      <c r="J90" s="56"/>
      <c r="K90"/>
      <c r="L90" s="56"/>
      <c r="M90" s="56"/>
    </row>
    <row r="91" spans="1:14">
      <c r="A91"/>
      <c r="B91"/>
      <c r="C91"/>
      <c r="D91"/>
      <c r="E91"/>
      <c r="F91"/>
      <c r="G91"/>
      <c r="H91"/>
      <c r="I91" s="269" t="s">
        <v>48</v>
      </c>
      <c r="J91" s="269"/>
      <c r="K91" s="269"/>
      <c r="L91" s="269"/>
      <c r="M91" s="269"/>
    </row>
    <row r="92" spans="1:14">
      <c r="A92"/>
      <c r="B92"/>
      <c r="C92"/>
      <c r="D92"/>
      <c r="E92"/>
      <c r="F92"/>
      <c r="G92"/>
      <c r="H92"/>
      <c r="I92" s="270" t="s">
        <v>17</v>
      </c>
      <c r="J92" s="270"/>
      <c r="K92" s="270"/>
      <c r="L92" s="270"/>
      <c r="M92" s="270"/>
    </row>
    <row r="93" spans="1:14" s="38" customFormat="1">
      <c r="A93"/>
      <c r="B93"/>
      <c r="C93"/>
      <c r="D93"/>
      <c r="E93"/>
      <c r="F93"/>
      <c r="G93"/>
      <c r="H93"/>
      <c r="I93" s="56"/>
      <c r="J93" s="56"/>
      <c r="K93"/>
      <c r="L93" s="56"/>
      <c r="M93" s="56"/>
      <c r="N93" s="37"/>
    </row>
    <row r="94" spans="1:14">
      <c r="A94"/>
      <c r="B94"/>
      <c r="C94"/>
      <c r="D94"/>
      <c r="E94"/>
      <c r="F94"/>
      <c r="G94"/>
      <c r="H94"/>
      <c r="I94" s="56"/>
      <c r="J94" s="56"/>
      <c r="K94"/>
      <c r="L94" s="56"/>
      <c r="M94" s="56"/>
    </row>
    <row r="95" spans="1:14" ht="23.45" customHeight="1">
      <c r="A95"/>
      <c r="B95"/>
      <c r="C95"/>
      <c r="D95"/>
      <c r="E95"/>
      <c r="F95"/>
      <c r="G95"/>
      <c r="H95"/>
      <c r="I95" s="56"/>
      <c r="J95" s="56"/>
      <c r="K95"/>
      <c r="L95" s="56"/>
      <c r="M95" s="56"/>
    </row>
    <row r="96" spans="1:14" ht="15.75">
      <c r="A96" s="73" t="s">
        <v>134</v>
      </c>
      <c r="B96" s="73"/>
      <c r="C96" s="42"/>
      <c r="D96" s="42"/>
      <c r="E96" s="42"/>
      <c r="F96" s="42"/>
      <c r="G96" s="42"/>
      <c r="H96" s="42"/>
      <c r="I96" s="56"/>
      <c r="J96" s="56"/>
      <c r="K96"/>
      <c r="L96" s="56"/>
      <c r="M96" s="56"/>
    </row>
    <row r="97" spans="1:14" ht="60">
      <c r="A97" s="49" t="s">
        <v>0</v>
      </c>
      <c r="B97" s="49" t="s">
        <v>1</v>
      </c>
      <c r="C97" s="49" t="s">
        <v>2</v>
      </c>
      <c r="D97" s="49" t="s">
        <v>3</v>
      </c>
      <c r="E97" s="49" t="s">
        <v>4</v>
      </c>
      <c r="F97" s="50" t="s">
        <v>5</v>
      </c>
      <c r="G97" s="50" t="s">
        <v>6</v>
      </c>
      <c r="H97" s="50" t="s">
        <v>7</v>
      </c>
      <c r="I97" s="51" t="s">
        <v>49</v>
      </c>
      <c r="J97" s="52" t="s">
        <v>50</v>
      </c>
      <c r="K97" s="53" t="s">
        <v>10</v>
      </c>
      <c r="L97" s="54" t="s">
        <v>51</v>
      </c>
      <c r="M97" s="66" t="s">
        <v>52</v>
      </c>
    </row>
    <row r="98" spans="1:14" s="38" customFormat="1" ht="38.25">
      <c r="A98" s="13">
        <v>1</v>
      </c>
      <c r="B98" s="14" t="s">
        <v>41</v>
      </c>
      <c r="C98" s="72"/>
      <c r="D98" s="14" t="s">
        <v>22</v>
      </c>
      <c r="E98" s="29" t="s">
        <v>42</v>
      </c>
      <c r="F98" s="14" t="s">
        <v>43</v>
      </c>
      <c r="G98" s="27">
        <v>15</v>
      </c>
      <c r="H98" s="14"/>
      <c r="I98" s="15"/>
      <c r="J98" s="16">
        <f>G98*I98</f>
        <v>0</v>
      </c>
      <c r="K98" s="13">
        <v>8</v>
      </c>
      <c r="L98" s="17">
        <f>I98*1.08</f>
        <v>0</v>
      </c>
      <c r="M98" s="222">
        <f>J98*1.08</f>
        <v>0</v>
      </c>
      <c r="N98" s="37"/>
    </row>
    <row r="99" spans="1:14">
      <c r="A99"/>
      <c r="B99"/>
      <c r="C99"/>
      <c r="D99"/>
      <c r="E99"/>
      <c r="F99"/>
      <c r="G99"/>
      <c r="H99"/>
      <c r="I99" s="56"/>
      <c r="J99" s="56"/>
      <c r="K99"/>
      <c r="L99" s="56"/>
      <c r="M99" s="56"/>
    </row>
    <row r="100" spans="1:14">
      <c r="A100"/>
      <c r="B100"/>
      <c r="C100"/>
      <c r="D100"/>
      <c r="E100"/>
      <c r="F100"/>
      <c r="G100"/>
      <c r="H100"/>
      <c r="I100" s="56"/>
      <c r="J100" s="56"/>
      <c r="K100"/>
      <c r="L100" s="56"/>
      <c r="M100" s="56"/>
    </row>
    <row r="101" spans="1:14">
      <c r="A101"/>
      <c r="B101"/>
      <c r="C101"/>
      <c r="D101"/>
      <c r="E101"/>
      <c r="F101"/>
      <c r="G101"/>
      <c r="H101"/>
      <c r="I101" s="269" t="s">
        <v>48</v>
      </c>
      <c r="J101" s="269"/>
      <c r="K101" s="269"/>
      <c r="L101" s="269"/>
      <c r="M101" s="269"/>
    </row>
    <row r="102" spans="1:14">
      <c r="A102"/>
      <c r="B102"/>
      <c r="C102"/>
      <c r="D102"/>
      <c r="E102"/>
      <c r="F102"/>
      <c r="G102"/>
      <c r="H102"/>
      <c r="I102" s="270" t="s">
        <v>17</v>
      </c>
      <c r="J102" s="270"/>
      <c r="K102" s="270"/>
      <c r="L102" s="270"/>
      <c r="M102" s="270"/>
    </row>
    <row r="103" spans="1:14">
      <c r="A103"/>
      <c r="B103"/>
      <c r="C103"/>
      <c r="D103"/>
      <c r="E103"/>
      <c r="F103"/>
      <c r="G103"/>
      <c r="H103"/>
      <c r="I103" s="56"/>
      <c r="J103" s="56"/>
      <c r="K103"/>
      <c r="L103" s="56"/>
      <c r="M103" s="56"/>
    </row>
    <row r="104" spans="1:14">
      <c r="A104"/>
      <c r="B104"/>
      <c r="C104"/>
      <c r="D104"/>
      <c r="E104"/>
      <c r="F104"/>
      <c r="G104"/>
      <c r="H104"/>
      <c r="I104" s="56"/>
      <c r="J104" s="56"/>
      <c r="K104"/>
      <c r="L104" s="56"/>
      <c r="M104" s="56"/>
    </row>
    <row r="105" spans="1:14">
      <c r="A105"/>
      <c r="B105"/>
      <c r="C105"/>
      <c r="D105"/>
      <c r="E105"/>
      <c r="F105"/>
      <c r="G105"/>
      <c r="H105"/>
      <c r="I105" s="56"/>
      <c r="J105" s="56"/>
      <c r="K105"/>
      <c r="L105" s="56"/>
      <c r="M105" s="56"/>
    </row>
    <row r="106" spans="1:14" s="4" customFormat="1" ht="14.25">
      <c r="A106"/>
      <c r="B106"/>
      <c r="C106"/>
      <c r="D106"/>
      <c r="E106"/>
      <c r="F106"/>
      <c r="G106"/>
      <c r="H106"/>
      <c r="I106" s="56"/>
      <c r="J106" s="56"/>
      <c r="K106"/>
      <c r="L106" s="56"/>
      <c r="M106" s="56"/>
      <c r="N106" s="5"/>
    </row>
    <row r="107" spans="1:14" s="12" customFormat="1">
      <c r="A107"/>
      <c r="B107"/>
      <c r="C107"/>
      <c r="D107"/>
      <c r="E107"/>
      <c r="F107"/>
      <c r="G107"/>
      <c r="H107" s="69"/>
      <c r="I107" s="71"/>
      <c r="J107" s="71"/>
      <c r="K107" s="71"/>
      <c r="L107" s="71"/>
      <c r="M107" s="71"/>
      <c r="N107" s="11"/>
    </row>
    <row r="108" spans="1:14" ht="110.45" customHeight="1">
      <c r="A108"/>
      <c r="B108"/>
      <c r="C108"/>
      <c r="D108"/>
      <c r="E108"/>
      <c r="F108"/>
      <c r="G108"/>
      <c r="H108" s="69"/>
      <c r="I108" s="71"/>
      <c r="J108" s="71"/>
      <c r="K108" s="71"/>
      <c r="L108" s="71"/>
      <c r="M108" s="71"/>
    </row>
    <row r="109" spans="1:14" ht="112.15" customHeight="1">
      <c r="A109" s="73" t="s">
        <v>135</v>
      </c>
      <c r="B109" s="73"/>
      <c r="C109" s="42"/>
      <c r="D109" s="42"/>
      <c r="E109" s="42"/>
      <c r="F109" s="42"/>
      <c r="G109" s="42"/>
      <c r="H109" s="42"/>
      <c r="I109" s="56"/>
      <c r="J109" s="56"/>
      <c r="K109"/>
      <c r="L109" s="56"/>
      <c r="M109" s="56"/>
    </row>
    <row r="110" spans="1:14" ht="123" customHeight="1">
      <c r="A110" s="49" t="s">
        <v>0</v>
      </c>
      <c r="B110" s="49" t="s">
        <v>1</v>
      </c>
      <c r="C110" s="49" t="s">
        <v>2</v>
      </c>
      <c r="D110" s="49" t="s">
        <v>3</v>
      </c>
      <c r="E110" s="49" t="s">
        <v>4</v>
      </c>
      <c r="F110" s="50" t="s">
        <v>5</v>
      </c>
      <c r="G110" s="50" t="s">
        <v>6</v>
      </c>
      <c r="H110" s="50" t="s">
        <v>7</v>
      </c>
      <c r="I110" s="51" t="s">
        <v>49</v>
      </c>
      <c r="J110" s="52" t="s">
        <v>50</v>
      </c>
      <c r="K110" s="53" t="s">
        <v>10</v>
      </c>
      <c r="L110" s="54" t="s">
        <v>51</v>
      </c>
      <c r="M110" s="66" t="s">
        <v>52</v>
      </c>
    </row>
    <row r="111" spans="1:14" ht="126.6" customHeight="1">
      <c r="A111" s="13">
        <v>1</v>
      </c>
      <c r="B111" s="14" t="s">
        <v>69</v>
      </c>
      <c r="C111" s="72"/>
      <c r="D111" s="14" t="s">
        <v>68</v>
      </c>
      <c r="E111" s="29" t="s">
        <v>67</v>
      </c>
      <c r="F111" s="14" t="s">
        <v>70</v>
      </c>
      <c r="G111" s="27">
        <v>60</v>
      </c>
      <c r="H111" s="14"/>
      <c r="I111" s="15"/>
      <c r="J111" s="16">
        <f>G111*I111</f>
        <v>0</v>
      </c>
      <c r="K111" s="13">
        <v>8</v>
      </c>
      <c r="L111" s="17">
        <f>I111*1.08</f>
        <v>0</v>
      </c>
      <c r="M111" s="222">
        <f>J111*1.08</f>
        <v>0</v>
      </c>
    </row>
    <row r="112" spans="1:14" ht="136.9" customHeight="1">
      <c r="A112"/>
      <c r="B112"/>
      <c r="C112"/>
      <c r="D112"/>
      <c r="E112"/>
      <c r="F112"/>
      <c r="G112"/>
      <c r="H112"/>
      <c r="I112" s="56"/>
      <c r="J112" s="56"/>
      <c r="K112"/>
      <c r="L112" s="56"/>
      <c r="M112" s="56"/>
    </row>
    <row r="113" spans="1:14" ht="25.15" customHeight="1">
      <c r="A113"/>
      <c r="B113"/>
      <c r="C113"/>
      <c r="D113"/>
      <c r="E113"/>
      <c r="F113"/>
      <c r="G113"/>
      <c r="H113"/>
      <c r="I113" s="56"/>
      <c r="J113" s="56"/>
      <c r="K113"/>
      <c r="L113" s="56"/>
      <c r="M113" s="56"/>
    </row>
    <row r="114" spans="1:14">
      <c r="A114"/>
      <c r="B114"/>
      <c r="C114"/>
      <c r="D114"/>
      <c r="E114"/>
      <c r="F114"/>
      <c r="G114"/>
      <c r="H114"/>
      <c r="I114" s="269" t="s">
        <v>48</v>
      </c>
      <c r="J114" s="269"/>
      <c r="K114" s="269"/>
      <c r="L114" s="269"/>
      <c r="M114" s="269"/>
    </row>
    <row r="115" spans="1:14" s="38" customFormat="1">
      <c r="A115"/>
      <c r="B115"/>
      <c r="C115"/>
      <c r="D115"/>
      <c r="E115"/>
      <c r="F115"/>
      <c r="G115"/>
      <c r="H115"/>
      <c r="I115" s="270" t="s">
        <v>17</v>
      </c>
      <c r="J115" s="270"/>
      <c r="K115" s="270"/>
      <c r="L115" s="270"/>
      <c r="M115" s="270"/>
      <c r="N115" s="37"/>
    </row>
    <row r="116" spans="1:14">
      <c r="A116"/>
      <c r="B116"/>
      <c r="C116"/>
      <c r="D116"/>
      <c r="E116"/>
      <c r="F116"/>
      <c r="G116"/>
      <c r="H116"/>
      <c r="I116" s="56"/>
      <c r="J116" s="56"/>
      <c r="K116"/>
      <c r="L116" s="56"/>
      <c r="M116" s="56"/>
    </row>
    <row r="117" spans="1:14">
      <c r="A117"/>
      <c r="B117"/>
      <c r="C117"/>
      <c r="D117"/>
      <c r="E117"/>
      <c r="F117"/>
      <c r="G117"/>
      <c r="H117"/>
      <c r="I117" s="56"/>
      <c r="J117" s="56"/>
      <c r="K117"/>
      <c r="L117" s="56"/>
      <c r="M117" s="56"/>
    </row>
    <row r="118" spans="1:14">
      <c r="A118"/>
      <c r="B118"/>
      <c r="C118"/>
      <c r="D118"/>
      <c r="E118"/>
      <c r="F118"/>
      <c r="G118"/>
      <c r="H118"/>
      <c r="I118" s="56"/>
      <c r="J118" s="56"/>
      <c r="K118"/>
      <c r="L118" s="56"/>
      <c r="M118" s="56"/>
    </row>
    <row r="119" spans="1:14">
      <c r="A119"/>
      <c r="B119"/>
      <c r="C119"/>
      <c r="D119"/>
      <c r="E119"/>
      <c r="F119"/>
      <c r="G119"/>
      <c r="H119"/>
      <c r="I119" s="56"/>
      <c r="J119" s="56"/>
      <c r="K119"/>
      <c r="L119" s="56"/>
      <c r="M119" s="56"/>
    </row>
    <row r="120" spans="1:14" ht="15.75">
      <c r="A120" s="73" t="s">
        <v>136</v>
      </c>
      <c r="B120" s="73"/>
      <c r="C120" s="42"/>
      <c r="D120" s="42"/>
      <c r="E120" s="42"/>
      <c r="F120" s="42"/>
      <c r="G120" s="42"/>
      <c r="H120" s="42"/>
      <c r="I120" s="56"/>
      <c r="J120" s="56"/>
      <c r="K120"/>
      <c r="L120" s="56"/>
      <c r="M120" s="56"/>
    </row>
    <row r="121" spans="1:14" s="4" customFormat="1" ht="60">
      <c r="A121" s="49" t="s">
        <v>0</v>
      </c>
      <c r="B121" s="49" t="s">
        <v>1</v>
      </c>
      <c r="C121" s="49" t="s">
        <v>2</v>
      </c>
      <c r="D121" s="49" t="s">
        <v>3</v>
      </c>
      <c r="E121" s="49" t="s">
        <v>4</v>
      </c>
      <c r="F121" s="50" t="s">
        <v>5</v>
      </c>
      <c r="G121" s="50" t="s">
        <v>6</v>
      </c>
      <c r="H121" s="50" t="s">
        <v>7</v>
      </c>
      <c r="I121" s="51" t="s">
        <v>49</v>
      </c>
      <c r="J121" s="52" t="s">
        <v>50</v>
      </c>
      <c r="K121" s="53" t="s">
        <v>10</v>
      </c>
      <c r="L121" s="54" t="s">
        <v>51</v>
      </c>
      <c r="M121" s="66" t="s">
        <v>52</v>
      </c>
      <c r="N121" s="5"/>
    </row>
    <row r="122" spans="1:14" s="12" customFormat="1" ht="51">
      <c r="A122" s="13">
        <v>1</v>
      </c>
      <c r="B122" s="14" t="s">
        <v>71</v>
      </c>
      <c r="C122" s="72"/>
      <c r="D122" s="14" t="s">
        <v>23</v>
      </c>
      <c r="E122" s="29" t="s">
        <v>67</v>
      </c>
      <c r="F122" s="14" t="s">
        <v>72</v>
      </c>
      <c r="G122" s="27">
        <v>30</v>
      </c>
      <c r="H122" s="14"/>
      <c r="I122" s="15"/>
      <c r="J122" s="16">
        <f>G122*I122</f>
        <v>0</v>
      </c>
      <c r="K122" s="13">
        <v>8</v>
      </c>
      <c r="L122" s="17">
        <f>I122*1.08</f>
        <v>0</v>
      </c>
      <c r="M122" s="222">
        <f>J122*1.08</f>
        <v>0</v>
      </c>
      <c r="N122" s="11"/>
    </row>
    <row r="123" spans="1:14">
      <c r="A123"/>
      <c r="B123"/>
      <c r="C123"/>
      <c r="D123"/>
      <c r="E123"/>
      <c r="F123"/>
      <c r="G123"/>
      <c r="H123"/>
      <c r="I123" s="56"/>
      <c r="J123" s="56"/>
      <c r="K123"/>
      <c r="L123" s="56"/>
      <c r="M123" s="56"/>
    </row>
    <row r="124" spans="1:14">
      <c r="A124"/>
      <c r="B124"/>
      <c r="C124"/>
      <c r="D124"/>
      <c r="E124"/>
      <c r="F124"/>
      <c r="G124"/>
      <c r="H124"/>
      <c r="I124" s="56"/>
      <c r="J124" s="56"/>
      <c r="K124"/>
      <c r="L124" s="56"/>
      <c r="M124" s="56"/>
    </row>
    <row r="125" spans="1:14">
      <c r="A125"/>
      <c r="B125"/>
      <c r="C125"/>
      <c r="D125"/>
      <c r="E125"/>
      <c r="F125"/>
      <c r="G125"/>
      <c r="H125"/>
      <c r="I125" s="269" t="s">
        <v>48</v>
      </c>
      <c r="J125" s="269"/>
      <c r="K125" s="269"/>
      <c r="L125" s="269"/>
      <c r="M125" s="269"/>
    </row>
    <row r="126" spans="1:14">
      <c r="A126"/>
      <c r="B126"/>
      <c r="C126"/>
      <c r="D126"/>
      <c r="E126"/>
      <c r="F126"/>
      <c r="G126"/>
      <c r="H126"/>
      <c r="I126" s="270" t="s">
        <v>17</v>
      </c>
      <c r="J126" s="270"/>
      <c r="K126" s="270"/>
      <c r="L126" s="270"/>
      <c r="M126" s="270"/>
    </row>
    <row r="127" spans="1:14">
      <c r="A127"/>
      <c r="B127"/>
      <c r="C127"/>
      <c r="D127"/>
      <c r="E127"/>
      <c r="F127"/>
      <c r="G127"/>
      <c r="H127"/>
      <c r="I127" s="269" t="s">
        <v>48</v>
      </c>
      <c r="J127" s="269"/>
      <c r="K127" s="269"/>
      <c r="L127" s="269"/>
      <c r="M127" s="269"/>
    </row>
    <row r="128" spans="1:14">
      <c r="A128"/>
      <c r="B128"/>
      <c r="C128"/>
      <c r="D128"/>
      <c r="E128"/>
      <c r="F128"/>
      <c r="G128"/>
      <c r="H128"/>
      <c r="I128" s="56"/>
      <c r="J128" s="56"/>
      <c r="K128"/>
      <c r="L128" s="56"/>
      <c r="M128" s="56"/>
    </row>
    <row r="129" spans="1:14">
      <c r="A129"/>
      <c r="B129"/>
      <c r="C129"/>
      <c r="D129"/>
      <c r="E129"/>
      <c r="F129"/>
      <c r="G129"/>
      <c r="H129"/>
      <c r="I129" s="56"/>
      <c r="J129" s="56"/>
      <c r="K129"/>
      <c r="L129" s="56"/>
      <c r="M129" s="56"/>
    </row>
    <row r="130" spans="1:14">
      <c r="A130"/>
      <c r="B130"/>
      <c r="C130"/>
      <c r="D130"/>
      <c r="E130"/>
      <c r="F130"/>
      <c r="G130"/>
      <c r="H130"/>
      <c r="I130" s="56"/>
      <c r="J130" s="56"/>
      <c r="K130"/>
      <c r="L130" s="56"/>
      <c r="M130" s="56"/>
    </row>
    <row r="131" spans="1:14">
      <c r="A131"/>
      <c r="B131"/>
      <c r="C131"/>
      <c r="D131"/>
      <c r="E131"/>
      <c r="F131"/>
      <c r="G131"/>
      <c r="H131"/>
      <c r="I131" s="56"/>
      <c r="J131" s="56"/>
      <c r="K131"/>
      <c r="L131" s="56"/>
      <c r="M131" s="56"/>
    </row>
    <row r="132" spans="1:14" ht="15.75">
      <c r="A132" s="73" t="s">
        <v>137</v>
      </c>
      <c r="B132" s="73"/>
      <c r="C132" s="42"/>
      <c r="D132" s="42"/>
      <c r="E132" s="42"/>
      <c r="F132" s="42"/>
      <c r="G132" s="42"/>
      <c r="H132" s="42"/>
      <c r="I132" s="56"/>
      <c r="J132" s="56"/>
      <c r="K132"/>
      <c r="L132" s="56"/>
      <c r="M132" s="56"/>
    </row>
    <row r="133" spans="1:14" ht="60">
      <c r="A133" s="49" t="s">
        <v>0</v>
      </c>
      <c r="B133" s="49" t="s">
        <v>1</v>
      </c>
      <c r="C133" s="49" t="s">
        <v>2</v>
      </c>
      <c r="D133" s="49" t="s">
        <v>3</v>
      </c>
      <c r="E133" s="49" t="s">
        <v>4</v>
      </c>
      <c r="F133" s="50" t="s">
        <v>5</v>
      </c>
      <c r="G133" s="50" t="s">
        <v>6</v>
      </c>
      <c r="H133" s="50" t="s">
        <v>7</v>
      </c>
      <c r="I133" s="51" t="s">
        <v>49</v>
      </c>
      <c r="J133" s="52" t="s">
        <v>50</v>
      </c>
      <c r="K133" s="53" t="s">
        <v>10</v>
      </c>
      <c r="L133" s="54" t="s">
        <v>51</v>
      </c>
      <c r="M133" s="66" t="s">
        <v>52</v>
      </c>
    </row>
    <row r="134" spans="1:14" s="4" customFormat="1" ht="89.25">
      <c r="A134" s="13">
        <v>1</v>
      </c>
      <c r="B134" s="14" t="s">
        <v>138</v>
      </c>
      <c r="C134" s="13"/>
      <c r="D134" s="14" t="s">
        <v>139</v>
      </c>
      <c r="E134" s="29" t="s">
        <v>14</v>
      </c>
      <c r="F134" s="14" t="s">
        <v>140</v>
      </c>
      <c r="G134" s="30">
        <v>15</v>
      </c>
      <c r="H134" s="14"/>
      <c r="I134" s="17"/>
      <c r="J134" s="16">
        <f>G134*I134</f>
        <v>0</v>
      </c>
      <c r="K134" s="13">
        <v>8</v>
      </c>
      <c r="L134" s="60">
        <f t="shared" ref="L134:M138" si="2">I134*1.08</f>
        <v>0</v>
      </c>
      <c r="M134" s="63">
        <f t="shared" si="2"/>
        <v>0</v>
      </c>
      <c r="N134" s="5"/>
    </row>
    <row r="135" spans="1:14" s="12" customFormat="1" ht="25.5">
      <c r="A135" s="13">
        <v>2</v>
      </c>
      <c r="B135" s="14" t="s">
        <v>141</v>
      </c>
      <c r="C135" s="13"/>
      <c r="D135" s="14" t="s">
        <v>142</v>
      </c>
      <c r="E135" s="29" t="s">
        <v>143</v>
      </c>
      <c r="F135" s="14" t="s">
        <v>144</v>
      </c>
      <c r="G135" s="30">
        <v>7</v>
      </c>
      <c r="H135" s="14"/>
      <c r="I135" s="17"/>
      <c r="J135" s="16">
        <f>G135*I135</f>
        <v>0</v>
      </c>
      <c r="K135" s="13">
        <v>8</v>
      </c>
      <c r="L135" s="60">
        <f t="shared" si="2"/>
        <v>0</v>
      </c>
      <c r="M135" s="63">
        <f t="shared" si="2"/>
        <v>0</v>
      </c>
      <c r="N135" s="11"/>
    </row>
    <row r="136" spans="1:14" ht="25.5">
      <c r="A136" s="13">
        <v>3</v>
      </c>
      <c r="B136" s="14" t="s">
        <v>145</v>
      </c>
      <c r="C136" s="13"/>
      <c r="D136" s="14" t="s">
        <v>146</v>
      </c>
      <c r="E136" s="29" t="s">
        <v>147</v>
      </c>
      <c r="F136" s="14" t="s">
        <v>148</v>
      </c>
      <c r="G136" s="30">
        <v>14</v>
      </c>
      <c r="H136" s="14"/>
      <c r="I136" s="17"/>
      <c r="J136" s="16">
        <f>G136*I136</f>
        <v>0</v>
      </c>
      <c r="K136" s="13">
        <v>8</v>
      </c>
      <c r="L136" s="60">
        <f t="shared" si="2"/>
        <v>0</v>
      </c>
      <c r="M136" s="63">
        <f t="shared" si="2"/>
        <v>0</v>
      </c>
    </row>
    <row r="137" spans="1:14">
      <c r="A137" s="13">
        <v>4</v>
      </c>
      <c r="B137" s="14" t="s">
        <v>149</v>
      </c>
      <c r="C137" s="13"/>
      <c r="D137" s="14" t="s">
        <v>150</v>
      </c>
      <c r="E137" s="29" t="s">
        <v>65</v>
      </c>
      <c r="F137" s="14" t="s">
        <v>151</v>
      </c>
      <c r="G137" s="30">
        <v>10</v>
      </c>
      <c r="H137" s="14"/>
      <c r="I137" s="17"/>
      <c r="J137" s="16">
        <f>G137*I137</f>
        <v>0</v>
      </c>
      <c r="K137" s="13">
        <v>8</v>
      </c>
      <c r="L137" s="60">
        <f t="shared" si="2"/>
        <v>0</v>
      </c>
      <c r="M137" s="63">
        <f t="shared" si="2"/>
        <v>0</v>
      </c>
    </row>
    <row r="138" spans="1:14" s="38" customFormat="1">
      <c r="A138" s="13">
        <v>5</v>
      </c>
      <c r="B138" s="14" t="s">
        <v>152</v>
      </c>
      <c r="C138" s="13"/>
      <c r="D138" s="14" t="s">
        <v>153</v>
      </c>
      <c r="E138" s="29" t="s">
        <v>154</v>
      </c>
      <c r="F138" s="14" t="s">
        <v>155</v>
      </c>
      <c r="G138" s="30">
        <v>10</v>
      </c>
      <c r="H138" s="14"/>
      <c r="I138" s="17"/>
      <c r="J138" s="16">
        <f>G138*I138</f>
        <v>0</v>
      </c>
      <c r="K138" s="13">
        <v>8</v>
      </c>
      <c r="L138" s="60">
        <f t="shared" si="2"/>
        <v>0</v>
      </c>
      <c r="M138" s="63">
        <f t="shared" si="2"/>
        <v>0</v>
      </c>
      <c r="N138" s="37"/>
    </row>
    <row r="139" spans="1:14" s="38" customFormat="1">
      <c r="A139" s="31"/>
      <c r="B139" s="32"/>
      <c r="C139" s="31"/>
      <c r="D139" s="32"/>
      <c r="E139" s="212"/>
      <c r="F139" s="32"/>
      <c r="G139" s="213"/>
      <c r="H139" s="19" t="s">
        <v>16</v>
      </c>
      <c r="I139" s="20"/>
      <c r="J139" s="21">
        <f>SUM(J134:J138)</f>
        <v>0</v>
      </c>
      <c r="K139" s="22"/>
      <c r="L139" s="61"/>
      <c r="M139" s="64">
        <f>SUM(J139*1.08)</f>
        <v>0</v>
      </c>
      <c r="N139" s="37"/>
    </row>
    <row r="140" spans="1:14" s="38" customFormat="1">
      <c r="A140"/>
      <c r="B140"/>
      <c r="C140"/>
      <c r="D140"/>
      <c r="E140"/>
      <c r="F140"/>
      <c r="G140"/>
      <c r="H140"/>
      <c r="I140" s="56"/>
      <c r="J140" s="56"/>
      <c r="K140"/>
      <c r="L140" s="56"/>
      <c r="M140" s="56"/>
      <c r="N140" s="37"/>
    </row>
    <row r="141" spans="1:14">
      <c r="A141"/>
      <c r="B141"/>
      <c r="C141"/>
      <c r="D141"/>
      <c r="E141"/>
      <c r="F141"/>
      <c r="G141"/>
      <c r="H141"/>
      <c r="I141" s="56"/>
      <c r="J141" s="56"/>
      <c r="K141"/>
      <c r="L141" s="56"/>
      <c r="M141" s="56"/>
    </row>
    <row r="142" spans="1:14">
      <c r="A142"/>
      <c r="B142"/>
      <c r="C142"/>
      <c r="D142"/>
      <c r="E142"/>
      <c r="F142"/>
      <c r="G142"/>
      <c r="H142"/>
      <c r="I142" s="269" t="s">
        <v>48</v>
      </c>
      <c r="J142" s="269"/>
      <c r="K142" s="269"/>
      <c r="L142" s="269"/>
      <c r="M142" s="269"/>
    </row>
    <row r="143" spans="1:14">
      <c r="A143"/>
      <c r="B143"/>
      <c r="C143"/>
      <c r="D143"/>
      <c r="E143"/>
      <c r="F143"/>
      <c r="G143"/>
      <c r="H143"/>
      <c r="I143" s="270" t="s">
        <v>17</v>
      </c>
      <c r="J143" s="270"/>
      <c r="K143" s="270"/>
      <c r="L143" s="270"/>
      <c r="M143" s="270"/>
    </row>
    <row r="144" spans="1:14">
      <c r="A144"/>
      <c r="B144"/>
      <c r="C144"/>
      <c r="D144"/>
      <c r="E144"/>
      <c r="F144"/>
      <c r="G144"/>
      <c r="H144"/>
      <c r="I144" s="56"/>
      <c r="J144" s="56"/>
      <c r="K144"/>
      <c r="L144" s="56"/>
      <c r="M144" s="56"/>
    </row>
    <row r="145" spans="1:13">
      <c r="A145"/>
      <c r="B145"/>
      <c r="C145"/>
      <c r="D145"/>
      <c r="E145"/>
      <c r="F145"/>
      <c r="G145"/>
      <c r="H145"/>
      <c r="I145" s="56"/>
      <c r="J145" s="56"/>
      <c r="K145"/>
      <c r="L145" s="56"/>
      <c r="M145" s="56"/>
    </row>
    <row r="146" spans="1:13">
      <c r="A146"/>
      <c r="B146"/>
      <c r="C146"/>
      <c r="D146"/>
      <c r="E146"/>
      <c r="F146"/>
      <c r="G146"/>
      <c r="H146"/>
      <c r="I146" s="56"/>
      <c r="J146" s="56"/>
      <c r="K146"/>
      <c r="L146" s="56"/>
      <c r="M146" s="56"/>
    </row>
    <row r="147" spans="1:13">
      <c r="A147"/>
      <c r="B147"/>
      <c r="C147"/>
      <c r="D147"/>
      <c r="E147"/>
      <c r="F147"/>
      <c r="G147"/>
      <c r="H147"/>
      <c r="I147" s="56"/>
      <c r="J147" s="56"/>
      <c r="K147"/>
      <c r="L147" s="56"/>
      <c r="M147" s="56"/>
    </row>
    <row r="148" spans="1:13" ht="15.75">
      <c r="A148" s="73" t="s">
        <v>156</v>
      </c>
      <c r="B148" s="73"/>
      <c r="C148" s="42"/>
      <c r="D148" s="42"/>
      <c r="E148" s="42"/>
      <c r="F148" s="42"/>
      <c r="G148" s="42"/>
      <c r="H148" s="42"/>
      <c r="I148" s="56"/>
      <c r="J148" s="56"/>
      <c r="K148"/>
      <c r="L148" s="56"/>
      <c r="M148" s="56"/>
    </row>
    <row r="149" spans="1:13" ht="60">
      <c r="A149" s="49" t="s">
        <v>0</v>
      </c>
      <c r="B149" s="49" t="s">
        <v>1</v>
      </c>
      <c r="C149" s="49" t="s">
        <v>2</v>
      </c>
      <c r="D149" s="49" t="s">
        <v>3</v>
      </c>
      <c r="E149" s="49" t="s">
        <v>4</v>
      </c>
      <c r="F149" s="50" t="s">
        <v>5</v>
      </c>
      <c r="G149" s="50" t="s">
        <v>6</v>
      </c>
      <c r="H149" s="50" t="s">
        <v>7</v>
      </c>
      <c r="I149" s="51" t="s">
        <v>49</v>
      </c>
      <c r="J149" s="52" t="s">
        <v>50</v>
      </c>
      <c r="K149" s="53" t="s">
        <v>10</v>
      </c>
      <c r="L149" s="54" t="s">
        <v>51</v>
      </c>
      <c r="M149" s="66" t="s">
        <v>52</v>
      </c>
    </row>
    <row r="150" spans="1:13" ht="25.5">
      <c r="A150" s="13">
        <v>1</v>
      </c>
      <c r="B150" s="14" t="s">
        <v>157</v>
      </c>
      <c r="C150" s="13"/>
      <c r="D150" s="14" t="s">
        <v>22</v>
      </c>
      <c r="E150" s="29" t="s">
        <v>158</v>
      </c>
      <c r="F150" s="14" t="s">
        <v>159</v>
      </c>
      <c r="G150" s="30">
        <v>10</v>
      </c>
      <c r="H150" s="14"/>
      <c r="I150" s="17"/>
      <c r="J150" s="16">
        <f>G150*I150</f>
        <v>0</v>
      </c>
      <c r="K150" s="13">
        <v>8</v>
      </c>
      <c r="L150" s="60">
        <f>I150*1.08</f>
        <v>0</v>
      </c>
      <c r="M150" s="63">
        <f>J150*1.08</f>
        <v>0</v>
      </c>
    </row>
    <row r="151" spans="1:13" ht="38.25" customHeight="1">
      <c r="A151" s="274" t="s">
        <v>160</v>
      </c>
      <c r="B151" s="275"/>
      <c r="C151" s="275"/>
      <c r="D151" s="275"/>
      <c r="E151" s="276"/>
      <c r="F151" s="227"/>
      <c r="G151" s="228"/>
      <c r="H151" s="228"/>
      <c r="I151" s="33"/>
      <c r="J151" s="34"/>
      <c r="K151" s="31"/>
      <c r="L151" s="33"/>
      <c r="M151" s="35"/>
    </row>
    <row r="152" spans="1:13">
      <c r="A152" s="31"/>
      <c r="B152" s="32"/>
      <c r="C152" s="31"/>
      <c r="D152" s="32"/>
      <c r="E152" s="212"/>
      <c r="F152" s="32"/>
      <c r="G152" s="226"/>
      <c r="H152" s="32"/>
      <c r="I152" s="33"/>
      <c r="J152" s="34"/>
      <c r="K152" s="31"/>
      <c r="L152" s="33"/>
      <c r="M152" s="35"/>
    </row>
    <row r="153" spans="1:13" ht="30" customHeight="1">
      <c r="A153"/>
      <c r="B153"/>
      <c r="C153"/>
      <c r="D153"/>
      <c r="E153"/>
      <c r="F153"/>
      <c r="G153" s="226"/>
      <c r="H153"/>
      <c r="I153" s="56"/>
      <c r="J153" s="56"/>
      <c r="K153"/>
      <c r="L153" s="56"/>
      <c r="M153" s="56"/>
    </row>
    <row r="154" spans="1:13">
      <c r="A154"/>
      <c r="B154"/>
      <c r="C154"/>
      <c r="D154"/>
      <c r="E154"/>
      <c r="F154"/>
      <c r="G154"/>
      <c r="H154"/>
      <c r="I154" s="269" t="s">
        <v>48</v>
      </c>
      <c r="J154" s="269"/>
      <c r="K154" s="269"/>
      <c r="L154" s="269"/>
      <c r="M154" s="269"/>
    </row>
    <row r="155" spans="1:13">
      <c r="A155"/>
      <c r="B155"/>
      <c r="C155"/>
      <c r="D155"/>
      <c r="E155"/>
      <c r="F155"/>
      <c r="G155"/>
      <c r="H155"/>
      <c r="I155" s="270" t="s">
        <v>17</v>
      </c>
      <c r="J155" s="270"/>
      <c r="K155" s="270"/>
      <c r="L155" s="270"/>
      <c r="M155" s="270"/>
    </row>
    <row r="156" spans="1:13">
      <c r="A156"/>
      <c r="B156"/>
      <c r="C156"/>
      <c r="D156"/>
      <c r="E156"/>
      <c r="F156"/>
      <c r="G156"/>
      <c r="H156"/>
      <c r="I156" s="56"/>
      <c r="J156" s="56"/>
      <c r="K156"/>
      <c r="L156" s="56"/>
      <c r="M156" s="56"/>
    </row>
    <row r="157" spans="1:13">
      <c r="A157"/>
      <c r="B157"/>
      <c r="C157"/>
      <c r="D157"/>
      <c r="E157"/>
      <c r="F157"/>
      <c r="G157"/>
      <c r="H157"/>
      <c r="I157" s="56"/>
      <c r="J157" s="56"/>
      <c r="K157"/>
      <c r="L157" s="56"/>
      <c r="M157" s="56"/>
    </row>
    <row r="158" spans="1:13" ht="15" customHeight="1">
      <c r="A158"/>
      <c r="B158"/>
      <c r="C158"/>
      <c r="D158"/>
      <c r="E158"/>
      <c r="F158"/>
      <c r="G158"/>
      <c r="H158"/>
      <c r="I158" s="56"/>
      <c r="J158" s="56"/>
      <c r="K158"/>
      <c r="L158" s="56"/>
      <c r="M158" s="56"/>
    </row>
    <row r="159" spans="1:13" ht="15.75">
      <c r="A159" s="73" t="s">
        <v>161</v>
      </c>
      <c r="B159" s="73"/>
      <c r="C159" s="42"/>
      <c r="D159" s="42"/>
      <c r="E159" s="42"/>
      <c r="F159" s="42"/>
      <c r="G159" s="42"/>
      <c r="H159" s="42"/>
      <c r="I159" s="56"/>
      <c r="J159" s="56"/>
      <c r="K159"/>
      <c r="L159" s="56"/>
      <c r="M159" s="56"/>
    </row>
    <row r="160" spans="1:13" ht="60">
      <c r="A160" s="49" t="s">
        <v>0</v>
      </c>
      <c r="B160" s="49" t="s">
        <v>1</v>
      </c>
      <c r="C160" s="49" t="s">
        <v>2</v>
      </c>
      <c r="D160" s="49" t="s">
        <v>3</v>
      </c>
      <c r="E160" s="49" t="s">
        <v>4</v>
      </c>
      <c r="F160" s="50" t="s">
        <v>5</v>
      </c>
      <c r="G160" s="50" t="s">
        <v>6</v>
      </c>
      <c r="H160" s="50" t="s">
        <v>7</v>
      </c>
      <c r="I160" s="51" t="s">
        <v>49</v>
      </c>
      <c r="J160" s="52" t="s">
        <v>50</v>
      </c>
      <c r="K160" s="53" t="s">
        <v>10</v>
      </c>
      <c r="L160" s="54" t="s">
        <v>51</v>
      </c>
      <c r="M160" s="66" t="s">
        <v>52</v>
      </c>
    </row>
    <row r="161" spans="1:13" ht="38.25">
      <c r="A161" s="203">
        <v>1</v>
      </c>
      <c r="B161" s="41" t="s">
        <v>162</v>
      </c>
      <c r="C161" s="41"/>
      <c r="D161" s="14" t="s">
        <v>25</v>
      </c>
      <c r="E161" s="41" t="s">
        <v>163</v>
      </c>
      <c r="F161" s="41" t="s">
        <v>164</v>
      </c>
      <c r="G161" s="67">
        <v>1000</v>
      </c>
      <c r="H161" s="41"/>
      <c r="I161" s="204"/>
      <c r="J161" s="16">
        <f>G161*I161</f>
        <v>0</v>
      </c>
      <c r="K161" s="68">
        <v>8</v>
      </c>
      <c r="L161" s="60">
        <f>I161*1.08</f>
        <v>0</v>
      </c>
      <c r="M161" s="63">
        <f>J161*1.08</f>
        <v>0</v>
      </c>
    </row>
    <row r="162" spans="1:13">
      <c r="A162"/>
      <c r="B162"/>
      <c r="C162"/>
      <c r="D162"/>
      <c r="E162"/>
      <c r="F162"/>
      <c r="G162"/>
      <c r="H162"/>
      <c r="I162" s="56"/>
      <c r="J162" s="56"/>
      <c r="K162"/>
      <c r="L162" s="56"/>
      <c r="M162" s="56"/>
    </row>
    <row r="163" spans="1:13">
      <c r="A163"/>
      <c r="B163"/>
      <c r="C163"/>
      <c r="D163"/>
      <c r="E163"/>
      <c r="F163"/>
      <c r="G163"/>
      <c r="H163"/>
      <c r="I163" s="56"/>
      <c r="J163" s="56"/>
      <c r="K163"/>
      <c r="L163" s="56"/>
      <c r="M163" s="56"/>
    </row>
    <row r="164" spans="1:13">
      <c r="A164"/>
      <c r="B164"/>
      <c r="C164"/>
      <c r="D164"/>
      <c r="E164"/>
      <c r="F164"/>
      <c r="G164"/>
      <c r="H164"/>
      <c r="I164" s="56"/>
      <c r="J164" s="56"/>
      <c r="K164"/>
      <c r="L164" s="56"/>
      <c r="M164" s="56"/>
    </row>
    <row r="165" spans="1:13">
      <c r="A165"/>
      <c r="B165"/>
      <c r="C165"/>
      <c r="D165"/>
      <c r="E165"/>
      <c r="F165"/>
      <c r="G165"/>
      <c r="H165"/>
      <c r="I165" s="269" t="s">
        <v>48</v>
      </c>
      <c r="J165" s="269"/>
      <c r="K165" s="269"/>
      <c r="L165" s="269"/>
      <c r="M165" s="269"/>
    </row>
    <row r="166" spans="1:13">
      <c r="A166"/>
      <c r="B166"/>
      <c r="C166"/>
      <c r="D166"/>
      <c r="E166"/>
      <c r="F166"/>
      <c r="G166"/>
      <c r="H166"/>
      <c r="I166" s="270" t="s">
        <v>17</v>
      </c>
      <c r="J166" s="270"/>
      <c r="K166" s="270"/>
      <c r="L166" s="270"/>
      <c r="M166" s="270"/>
    </row>
    <row r="167" spans="1:13">
      <c r="A167"/>
      <c r="B167"/>
      <c r="C167"/>
      <c r="D167"/>
      <c r="E167"/>
      <c r="F167"/>
      <c r="G167"/>
      <c r="H167"/>
      <c r="I167" s="56"/>
      <c r="J167" s="56"/>
      <c r="K167"/>
      <c r="L167" s="56"/>
      <c r="M167" s="56"/>
    </row>
    <row r="168" spans="1:13">
      <c r="A168"/>
      <c r="B168"/>
      <c r="C168"/>
      <c r="D168"/>
      <c r="E168"/>
      <c r="F168"/>
      <c r="G168"/>
      <c r="H168"/>
      <c r="I168" s="56"/>
      <c r="J168" s="56"/>
      <c r="K168"/>
      <c r="L168" s="56"/>
      <c r="M168" s="56"/>
    </row>
    <row r="169" spans="1:13" ht="15.75">
      <c r="A169" s="73" t="s">
        <v>165</v>
      </c>
      <c r="B169" s="73"/>
      <c r="C169" s="42"/>
      <c r="D169" s="42"/>
      <c r="E169" s="42"/>
      <c r="F169" s="42"/>
      <c r="G169" s="42"/>
      <c r="H169" s="42"/>
      <c r="I169" s="56"/>
      <c r="J169" s="56"/>
      <c r="K169"/>
      <c r="L169" s="56"/>
      <c r="M169" s="56"/>
    </row>
    <row r="170" spans="1:13" ht="60">
      <c r="A170" s="49" t="s">
        <v>0</v>
      </c>
      <c r="B170" s="49" t="s">
        <v>1</v>
      </c>
      <c r="C170" s="49" t="s">
        <v>2</v>
      </c>
      <c r="D170" s="49" t="s">
        <v>3</v>
      </c>
      <c r="E170" s="49" t="s">
        <v>4</v>
      </c>
      <c r="F170" s="50" t="s">
        <v>5</v>
      </c>
      <c r="G170" s="50" t="s">
        <v>6</v>
      </c>
      <c r="H170" s="50" t="s">
        <v>7</v>
      </c>
      <c r="I170" s="51" t="s">
        <v>49</v>
      </c>
      <c r="J170" s="52" t="s">
        <v>50</v>
      </c>
      <c r="K170" s="53" t="s">
        <v>10</v>
      </c>
      <c r="L170" s="54" t="s">
        <v>51</v>
      </c>
      <c r="M170" s="66" t="s">
        <v>52</v>
      </c>
    </row>
    <row r="171" spans="1:13" ht="38.25">
      <c r="A171" s="214">
        <v>1</v>
      </c>
      <c r="B171" s="215" t="s">
        <v>166</v>
      </c>
      <c r="C171" s="214"/>
      <c r="D171" s="215" t="s">
        <v>29</v>
      </c>
      <c r="E171" s="215" t="s">
        <v>20</v>
      </c>
      <c r="F171" s="215" t="s">
        <v>28</v>
      </c>
      <c r="G171" s="216">
        <v>100</v>
      </c>
      <c r="H171" s="215"/>
      <c r="I171" s="217"/>
      <c r="J171" s="218">
        <f>G171*I171</f>
        <v>0</v>
      </c>
      <c r="K171" s="214">
        <v>8</v>
      </c>
      <c r="L171" s="217">
        <f>I171*1.08</f>
        <v>0</v>
      </c>
      <c r="M171" s="224">
        <f>J171*1.08</f>
        <v>0</v>
      </c>
    </row>
    <row r="172" spans="1:13">
      <c r="A172"/>
      <c r="B172"/>
      <c r="C172"/>
      <c r="D172"/>
      <c r="E172"/>
      <c r="F172"/>
      <c r="G172"/>
      <c r="H172"/>
      <c r="I172" s="56"/>
      <c r="J172" s="56"/>
      <c r="K172"/>
      <c r="L172" s="56"/>
      <c r="M172" s="56"/>
    </row>
    <row r="173" spans="1:13">
      <c r="A173"/>
      <c r="B173"/>
      <c r="C173"/>
      <c r="D173"/>
      <c r="E173"/>
      <c r="F173"/>
      <c r="G173"/>
      <c r="H173"/>
      <c r="I173" s="56"/>
      <c r="J173" s="56"/>
      <c r="K173"/>
      <c r="L173" s="56"/>
      <c r="M173" s="56"/>
    </row>
    <row r="174" spans="1:13">
      <c r="A174"/>
      <c r="B174"/>
      <c r="C174"/>
      <c r="D174"/>
      <c r="E174"/>
      <c r="F174"/>
      <c r="G174"/>
      <c r="H174"/>
      <c r="I174" s="56"/>
      <c r="J174" s="56"/>
      <c r="K174"/>
      <c r="L174" s="56"/>
      <c r="M174" s="56"/>
    </row>
    <row r="175" spans="1:13">
      <c r="A175"/>
      <c r="B175"/>
      <c r="C175"/>
      <c r="D175"/>
      <c r="E175"/>
      <c r="F175"/>
      <c r="G175"/>
      <c r="H175"/>
      <c r="I175" s="269" t="s">
        <v>48</v>
      </c>
      <c r="J175" s="269"/>
      <c r="K175" s="269"/>
      <c r="L175" s="269"/>
      <c r="M175" s="269"/>
    </row>
    <row r="176" spans="1:13">
      <c r="A176"/>
      <c r="B176"/>
      <c r="C176"/>
      <c r="D176"/>
      <c r="E176"/>
      <c r="F176"/>
      <c r="G176"/>
      <c r="H176"/>
      <c r="I176" s="270" t="s">
        <v>17</v>
      </c>
      <c r="J176" s="270"/>
      <c r="K176" s="270"/>
      <c r="L176" s="270"/>
      <c r="M176" s="270"/>
    </row>
    <row r="177" spans="1:13">
      <c r="A177"/>
      <c r="B177"/>
      <c r="C177"/>
      <c r="D177"/>
      <c r="E177"/>
      <c r="F177"/>
      <c r="G177"/>
      <c r="H177"/>
      <c r="I177" s="56"/>
      <c r="J177" s="56"/>
      <c r="K177"/>
      <c r="L177" s="56"/>
      <c r="M177" s="56"/>
    </row>
    <row r="178" spans="1:13">
      <c r="A178"/>
      <c r="B178"/>
      <c r="C178"/>
      <c r="D178"/>
      <c r="E178"/>
      <c r="F178"/>
      <c r="G178"/>
      <c r="H178"/>
      <c r="I178" s="56"/>
      <c r="J178" s="56"/>
      <c r="K178"/>
      <c r="L178" s="56"/>
      <c r="M178" s="56"/>
    </row>
    <row r="179" spans="1:13">
      <c r="A179"/>
      <c r="B179"/>
      <c r="C179"/>
      <c r="D179"/>
      <c r="E179"/>
      <c r="F179"/>
      <c r="G179"/>
      <c r="H179"/>
      <c r="I179" s="56"/>
      <c r="J179" s="56"/>
      <c r="K179"/>
      <c r="L179" s="56"/>
      <c r="M179" s="56"/>
    </row>
    <row r="180" spans="1:13" ht="15.75">
      <c r="A180" s="271" t="s">
        <v>167</v>
      </c>
      <c r="B180" s="271"/>
      <c r="C180" s="271"/>
      <c r="D180" s="42"/>
      <c r="E180" s="42"/>
      <c r="F180" s="42"/>
      <c r="G180" s="42"/>
      <c r="H180" s="43"/>
      <c r="I180" s="42"/>
      <c r="J180" s="210"/>
      <c r="K180" s="210"/>
      <c r="L180" s="56"/>
      <c r="M180" s="56"/>
    </row>
    <row r="181" spans="1:13" ht="60">
      <c r="A181" s="49" t="s">
        <v>0</v>
      </c>
      <c r="B181" s="49" t="s">
        <v>1</v>
      </c>
      <c r="C181" s="49" t="s">
        <v>2</v>
      </c>
      <c r="D181" s="49" t="s">
        <v>3</v>
      </c>
      <c r="E181" s="49" t="s">
        <v>4</v>
      </c>
      <c r="F181" s="50" t="s">
        <v>5</v>
      </c>
      <c r="G181" s="50" t="s">
        <v>6</v>
      </c>
      <c r="H181" s="50" t="s">
        <v>7</v>
      </c>
      <c r="I181" s="51" t="s">
        <v>49</v>
      </c>
      <c r="J181" s="52" t="s">
        <v>50</v>
      </c>
      <c r="K181" s="53" t="s">
        <v>10</v>
      </c>
      <c r="L181" s="54" t="s">
        <v>51</v>
      </c>
      <c r="M181" s="66" t="s">
        <v>52</v>
      </c>
    </row>
    <row r="182" spans="1:13" ht="331.5">
      <c r="A182" s="214">
        <v>1</v>
      </c>
      <c r="B182" s="215" t="s">
        <v>168</v>
      </c>
      <c r="C182" s="215"/>
      <c r="D182" s="215"/>
      <c r="E182" s="215" t="s">
        <v>14</v>
      </c>
      <c r="F182" s="215" t="s">
        <v>169</v>
      </c>
      <c r="G182" s="216">
        <v>4000</v>
      </c>
      <c r="H182" s="215"/>
      <c r="I182" s="217"/>
      <c r="J182" s="218">
        <f>G182*I182</f>
        <v>0</v>
      </c>
      <c r="K182" s="214">
        <v>8</v>
      </c>
      <c r="L182" s="217">
        <f>I182*1.08</f>
        <v>0</v>
      </c>
      <c r="M182" s="224">
        <f>J182*1.08</f>
        <v>0</v>
      </c>
    </row>
    <row r="183" spans="1:13">
      <c r="A183"/>
      <c r="B183"/>
      <c r="C183"/>
      <c r="D183"/>
      <c r="E183"/>
      <c r="F183"/>
      <c r="G183"/>
      <c r="H183"/>
      <c r="I183" s="56"/>
      <c r="J183" s="56"/>
      <c r="K183"/>
      <c r="L183" s="56"/>
      <c r="M183" s="56"/>
    </row>
    <row r="184" spans="1:13">
      <c r="A184"/>
      <c r="B184"/>
      <c r="C184"/>
      <c r="D184"/>
      <c r="E184"/>
      <c r="F184"/>
      <c r="G184"/>
      <c r="H184"/>
      <c r="I184" s="56"/>
      <c r="J184" s="56"/>
      <c r="K184"/>
      <c r="L184" s="56"/>
      <c r="M184" s="56"/>
    </row>
    <row r="185" spans="1:13">
      <c r="A185"/>
      <c r="B185"/>
      <c r="C185"/>
      <c r="D185"/>
      <c r="E185"/>
      <c r="F185"/>
      <c r="G185"/>
      <c r="H185"/>
      <c r="I185" s="56"/>
      <c r="J185" s="56"/>
      <c r="K185"/>
      <c r="L185" s="56"/>
      <c r="M185" s="56"/>
    </row>
    <row r="186" spans="1:13">
      <c r="A186"/>
      <c r="B186"/>
      <c r="C186"/>
      <c r="D186"/>
      <c r="E186"/>
      <c r="F186"/>
      <c r="G186"/>
      <c r="H186"/>
      <c r="I186" s="269" t="s">
        <v>48</v>
      </c>
      <c r="J186" s="269"/>
      <c r="K186" s="269"/>
      <c r="L186" s="269"/>
      <c r="M186" s="269"/>
    </row>
    <row r="187" spans="1:13">
      <c r="A187"/>
      <c r="B187"/>
      <c r="C187"/>
      <c r="D187"/>
      <c r="E187"/>
      <c r="F187"/>
      <c r="G187"/>
      <c r="H187"/>
      <c r="I187" s="270" t="s">
        <v>17</v>
      </c>
      <c r="J187" s="270"/>
      <c r="K187" s="270"/>
      <c r="L187" s="270"/>
      <c r="M187" s="270"/>
    </row>
    <row r="188" spans="1:13">
      <c r="A188"/>
      <c r="B188"/>
      <c r="C188"/>
      <c r="D188"/>
      <c r="E188"/>
      <c r="F188"/>
      <c r="G188"/>
      <c r="H188"/>
      <c r="I188" s="56"/>
      <c r="J188" s="56"/>
      <c r="K188"/>
      <c r="L188" s="56"/>
      <c r="M188" s="56"/>
    </row>
    <row r="189" spans="1:13">
      <c r="A189"/>
      <c r="B189"/>
      <c r="C189"/>
      <c r="D189"/>
      <c r="E189"/>
      <c r="F189"/>
      <c r="G189"/>
      <c r="H189"/>
      <c r="I189" s="56"/>
      <c r="J189" s="56"/>
      <c r="K189"/>
      <c r="L189" s="56"/>
      <c r="M189" s="56"/>
    </row>
    <row r="190" spans="1:13">
      <c r="A190"/>
      <c r="B190"/>
      <c r="C190"/>
      <c r="D190"/>
      <c r="E190"/>
      <c r="F190"/>
      <c r="G190"/>
      <c r="H190"/>
      <c r="I190" s="56"/>
      <c r="J190" s="56"/>
      <c r="K190"/>
      <c r="L190" s="56"/>
      <c r="M190" s="56"/>
    </row>
    <row r="191" spans="1:13">
      <c r="A191"/>
      <c r="B191"/>
      <c r="C191"/>
      <c r="D191"/>
      <c r="E191"/>
      <c r="F191"/>
      <c r="G191"/>
      <c r="H191"/>
      <c r="I191" s="56"/>
      <c r="J191" s="56"/>
      <c r="K191"/>
      <c r="L191" s="56"/>
      <c r="M191" s="56"/>
    </row>
    <row r="192" spans="1:13" ht="15.75">
      <c r="A192" s="271" t="s">
        <v>170</v>
      </c>
      <c r="B192" s="271"/>
      <c r="C192" s="271"/>
      <c r="D192" s="42"/>
      <c r="E192" s="42"/>
      <c r="F192" s="42"/>
      <c r="G192" s="42"/>
      <c r="H192" s="43"/>
      <c r="I192" s="42"/>
      <c r="J192" s="210"/>
      <c r="K192" s="210"/>
      <c r="L192" s="56"/>
      <c r="M192" s="56"/>
    </row>
    <row r="193" spans="1:13" ht="60">
      <c r="A193" s="49" t="s">
        <v>0</v>
      </c>
      <c r="B193" s="49" t="s">
        <v>1</v>
      </c>
      <c r="C193" s="49" t="s">
        <v>2</v>
      </c>
      <c r="D193" s="49" t="s">
        <v>3</v>
      </c>
      <c r="E193" s="49" t="s">
        <v>4</v>
      </c>
      <c r="F193" s="50" t="s">
        <v>5</v>
      </c>
      <c r="G193" s="50" t="s">
        <v>6</v>
      </c>
      <c r="H193" s="50" t="s">
        <v>7</v>
      </c>
      <c r="I193" s="51" t="s">
        <v>49</v>
      </c>
      <c r="J193" s="52" t="s">
        <v>50</v>
      </c>
      <c r="K193" s="53" t="s">
        <v>10</v>
      </c>
      <c r="L193" s="52" t="s">
        <v>51</v>
      </c>
      <c r="M193" s="54" t="s">
        <v>52</v>
      </c>
    </row>
    <row r="194" spans="1:13" ht="89.25">
      <c r="A194" s="214">
        <v>1</v>
      </c>
      <c r="B194" s="215" t="s">
        <v>171</v>
      </c>
      <c r="C194" s="215"/>
      <c r="D194" s="215"/>
      <c r="E194" s="215" t="s">
        <v>14</v>
      </c>
      <c r="F194" s="215" t="s">
        <v>56</v>
      </c>
      <c r="G194" s="216">
        <v>140</v>
      </c>
      <c r="H194" s="215"/>
      <c r="I194" s="217"/>
      <c r="J194" s="218">
        <f>G194*I194</f>
        <v>0</v>
      </c>
      <c r="K194" s="214">
        <v>8</v>
      </c>
      <c r="L194" s="217">
        <f>I194*1.08</f>
        <v>0</v>
      </c>
      <c r="M194" s="219">
        <f>J194*1.08</f>
        <v>0</v>
      </c>
    </row>
    <row r="195" spans="1:13">
      <c r="A195"/>
      <c r="B195"/>
      <c r="C195"/>
      <c r="D195"/>
      <c r="E195"/>
      <c r="F195"/>
      <c r="G195"/>
      <c r="H195"/>
      <c r="I195" s="56"/>
      <c r="J195" s="56"/>
      <c r="K195"/>
      <c r="L195" s="56"/>
      <c r="M195" s="56"/>
    </row>
    <row r="196" spans="1:13">
      <c r="A196"/>
      <c r="B196"/>
      <c r="C196"/>
      <c r="D196"/>
      <c r="E196"/>
      <c r="F196"/>
      <c r="G196"/>
      <c r="H196"/>
      <c r="I196" s="56"/>
      <c r="J196" s="56"/>
      <c r="K196"/>
      <c r="L196" s="56"/>
      <c r="M196" s="56"/>
    </row>
    <row r="197" spans="1:13">
      <c r="A197"/>
      <c r="B197"/>
      <c r="C197"/>
      <c r="D197"/>
      <c r="E197"/>
      <c r="F197"/>
      <c r="G197"/>
      <c r="H197"/>
      <c r="I197" s="56"/>
      <c r="J197" s="56"/>
      <c r="K197"/>
      <c r="L197" s="56"/>
      <c r="M197" s="56"/>
    </row>
    <row r="198" spans="1:13">
      <c r="A198"/>
      <c r="B198"/>
      <c r="C198"/>
      <c r="D198"/>
      <c r="E198"/>
      <c r="F198"/>
      <c r="G198"/>
      <c r="H198"/>
      <c r="I198" s="269" t="s">
        <v>48</v>
      </c>
      <c r="J198" s="269"/>
      <c r="K198" s="269"/>
      <c r="L198" s="269"/>
      <c r="M198" s="269"/>
    </row>
    <row r="199" spans="1:13">
      <c r="A199"/>
      <c r="B199"/>
      <c r="C199"/>
      <c r="D199"/>
      <c r="E199"/>
      <c r="F199"/>
      <c r="G199"/>
      <c r="H199"/>
      <c r="I199" s="270" t="s">
        <v>17</v>
      </c>
      <c r="J199" s="270"/>
      <c r="K199" s="270"/>
      <c r="L199" s="270"/>
      <c r="M199" s="270"/>
    </row>
    <row r="200" spans="1:13">
      <c r="A200"/>
      <c r="B200"/>
      <c r="C200"/>
      <c r="D200"/>
      <c r="E200"/>
      <c r="F200"/>
      <c r="G200"/>
      <c r="H200"/>
      <c r="I200" s="56"/>
      <c r="J200" s="56"/>
      <c r="K200"/>
      <c r="L200" s="56"/>
      <c r="M200" s="56"/>
    </row>
    <row r="201" spans="1:13">
      <c r="A201"/>
      <c r="B201"/>
      <c r="C201"/>
      <c r="D201"/>
      <c r="E201"/>
      <c r="F201"/>
      <c r="G201"/>
      <c r="H201"/>
      <c r="I201" s="56"/>
      <c r="J201" s="56"/>
      <c r="K201"/>
      <c r="L201" s="56"/>
      <c r="M201" s="56"/>
    </row>
    <row r="202" spans="1:13">
      <c r="A202"/>
      <c r="B202"/>
      <c r="C202"/>
      <c r="D202"/>
      <c r="E202"/>
      <c r="F202"/>
      <c r="G202"/>
      <c r="H202"/>
      <c r="I202" s="56"/>
      <c r="J202" s="56"/>
      <c r="K202"/>
      <c r="L202" s="56"/>
      <c r="M202" s="56"/>
    </row>
    <row r="203" spans="1:13">
      <c r="A203"/>
      <c r="B203"/>
      <c r="C203"/>
      <c r="D203"/>
      <c r="E203"/>
      <c r="F203"/>
      <c r="G203"/>
      <c r="H203"/>
      <c r="I203" s="56"/>
      <c r="J203" s="56"/>
      <c r="K203"/>
      <c r="L203" s="56"/>
      <c r="M203" s="56"/>
    </row>
    <row r="204" spans="1:13">
      <c r="A204"/>
      <c r="B204"/>
      <c r="C204"/>
      <c r="D204"/>
      <c r="E204"/>
      <c r="F204"/>
      <c r="G204"/>
      <c r="H204"/>
      <c r="I204" s="56"/>
      <c r="J204" s="56"/>
      <c r="K204"/>
      <c r="L204" s="56"/>
      <c r="M204" s="56"/>
    </row>
    <row r="205" spans="1:13" ht="15.75">
      <c r="A205" s="271" t="s">
        <v>172</v>
      </c>
      <c r="B205" s="271"/>
      <c r="C205" s="271"/>
      <c r="D205" s="42"/>
      <c r="E205" s="42"/>
      <c r="F205" s="42"/>
      <c r="G205" s="42"/>
      <c r="H205" s="43"/>
      <c r="I205" s="42"/>
      <c r="J205" s="210"/>
      <c r="K205" s="210"/>
      <c r="L205" s="56"/>
      <c r="M205" s="56"/>
    </row>
    <row r="206" spans="1:13" ht="60">
      <c r="A206" s="49" t="s">
        <v>0</v>
      </c>
      <c r="B206" s="49" t="s">
        <v>1</v>
      </c>
      <c r="C206" s="49" t="s">
        <v>2</v>
      </c>
      <c r="D206" s="49" t="s">
        <v>3</v>
      </c>
      <c r="E206" s="49" t="s">
        <v>4</v>
      </c>
      <c r="F206" s="50" t="s">
        <v>5</v>
      </c>
      <c r="G206" s="50" t="s">
        <v>6</v>
      </c>
      <c r="H206" s="50" t="s">
        <v>7</v>
      </c>
      <c r="I206" s="51" t="s">
        <v>49</v>
      </c>
      <c r="J206" s="52" t="s">
        <v>50</v>
      </c>
      <c r="K206" s="53" t="s">
        <v>10</v>
      </c>
      <c r="L206" s="54" t="s">
        <v>51</v>
      </c>
      <c r="M206" s="66" t="s">
        <v>52</v>
      </c>
    </row>
    <row r="207" spans="1:13" ht="204">
      <c r="A207" s="214">
        <v>1</v>
      </c>
      <c r="B207" s="215" t="s">
        <v>173</v>
      </c>
      <c r="C207" s="215"/>
      <c r="D207" s="215"/>
      <c r="E207" s="215" t="s">
        <v>14</v>
      </c>
      <c r="F207" s="215" t="s">
        <v>174</v>
      </c>
      <c r="G207" s="216">
        <v>45</v>
      </c>
      <c r="H207" s="215"/>
      <c r="I207" s="217"/>
      <c r="J207" s="218">
        <f>G207*I207</f>
        <v>0</v>
      </c>
      <c r="K207" s="214">
        <v>8</v>
      </c>
      <c r="L207" s="217">
        <f>I207*1.08</f>
        <v>0</v>
      </c>
      <c r="M207" s="224">
        <f>J207*1.08</f>
        <v>0</v>
      </c>
    </row>
    <row r="208" spans="1:13">
      <c r="A208"/>
      <c r="B208"/>
      <c r="C208"/>
      <c r="D208"/>
      <c r="E208"/>
      <c r="F208"/>
      <c r="G208"/>
      <c r="H208"/>
      <c r="I208" s="56"/>
      <c r="J208" s="56"/>
      <c r="K208"/>
      <c r="L208" s="56"/>
      <c r="M208" s="56"/>
    </row>
    <row r="209" spans="1:13">
      <c r="A209"/>
      <c r="B209"/>
      <c r="C209"/>
      <c r="D209"/>
      <c r="E209"/>
      <c r="F209"/>
      <c r="G209"/>
      <c r="H209"/>
      <c r="I209" s="56"/>
      <c r="J209" s="56"/>
      <c r="K209"/>
      <c r="L209" s="56"/>
      <c r="M209" s="56"/>
    </row>
    <row r="210" spans="1:13">
      <c r="A210"/>
      <c r="B210"/>
      <c r="C210"/>
      <c r="D210"/>
      <c r="E210"/>
      <c r="F210"/>
      <c r="G210"/>
      <c r="H210"/>
      <c r="I210" s="56"/>
      <c r="J210" s="56"/>
      <c r="K210"/>
      <c r="L210" s="56"/>
      <c r="M210" s="56"/>
    </row>
    <row r="211" spans="1:13">
      <c r="A211"/>
      <c r="B211"/>
      <c r="C211"/>
      <c r="D211"/>
      <c r="E211"/>
      <c r="F211"/>
      <c r="G211"/>
      <c r="H211"/>
      <c r="I211" s="56"/>
      <c r="J211" s="56"/>
      <c r="K211"/>
      <c r="L211" s="56"/>
      <c r="M211" s="56"/>
    </row>
    <row r="212" spans="1:13">
      <c r="A212"/>
      <c r="B212"/>
      <c r="C212"/>
      <c r="D212"/>
      <c r="E212"/>
      <c r="F212"/>
      <c r="G212"/>
      <c r="H212"/>
      <c r="I212" s="269" t="s">
        <v>48</v>
      </c>
      <c r="J212" s="269"/>
      <c r="K212" s="269"/>
      <c r="L212" s="269"/>
      <c r="M212" s="269"/>
    </row>
    <row r="213" spans="1:13">
      <c r="A213"/>
      <c r="B213"/>
      <c r="C213"/>
      <c r="D213"/>
      <c r="E213"/>
      <c r="F213"/>
      <c r="G213"/>
      <c r="H213"/>
      <c r="I213" s="270" t="s">
        <v>17</v>
      </c>
      <c r="J213" s="270"/>
      <c r="K213" s="270"/>
      <c r="L213" s="270"/>
      <c r="M213" s="270"/>
    </row>
    <row r="214" spans="1:13">
      <c r="A214"/>
      <c r="B214"/>
      <c r="C214"/>
      <c r="D214"/>
      <c r="E214"/>
      <c r="F214"/>
      <c r="G214"/>
      <c r="H214"/>
      <c r="I214" s="56"/>
      <c r="J214" s="56"/>
      <c r="K214"/>
      <c r="L214" s="56"/>
      <c r="M214" s="56"/>
    </row>
    <row r="215" spans="1:13" ht="115.9" customHeight="1">
      <c r="A215"/>
      <c r="B215"/>
      <c r="C215"/>
      <c r="D215"/>
      <c r="E215"/>
      <c r="F215"/>
      <c r="G215"/>
      <c r="H215"/>
      <c r="I215" s="56"/>
      <c r="J215" s="56"/>
      <c r="K215"/>
      <c r="L215" s="56"/>
      <c r="M215" s="56"/>
    </row>
    <row r="216" spans="1:13" ht="15">
      <c r="A216" s="272" t="s">
        <v>175</v>
      </c>
      <c r="B216" s="272"/>
      <c r="C216" s="272"/>
      <c r="D216" s="272"/>
      <c r="E216" s="272"/>
      <c r="F216" s="24"/>
      <c r="G216" s="24"/>
      <c r="H216" s="24"/>
      <c r="I216" s="24"/>
      <c r="J216" s="24"/>
      <c r="K216" s="25"/>
      <c r="L216" s="25"/>
      <c r="M216" s="24"/>
    </row>
    <row r="217" spans="1:13" ht="60">
      <c r="A217" s="6" t="s">
        <v>0</v>
      </c>
      <c r="B217" s="6" t="s">
        <v>1</v>
      </c>
      <c r="C217" s="6" t="s">
        <v>2</v>
      </c>
      <c r="D217" s="6" t="s">
        <v>3</v>
      </c>
      <c r="E217" s="6" t="s">
        <v>4</v>
      </c>
      <c r="F217" s="7" t="s">
        <v>5</v>
      </c>
      <c r="G217" s="7" t="s">
        <v>6</v>
      </c>
      <c r="H217" s="7" t="s">
        <v>7</v>
      </c>
      <c r="I217" s="8" t="s">
        <v>8</v>
      </c>
      <c r="J217" s="9" t="s">
        <v>9</v>
      </c>
      <c r="K217" s="10" t="s">
        <v>10</v>
      </c>
      <c r="L217" s="26" t="s">
        <v>11</v>
      </c>
      <c r="M217" s="62" t="s">
        <v>12</v>
      </c>
    </row>
    <row r="218" spans="1:13" ht="76.5">
      <c r="A218" s="13">
        <v>1</v>
      </c>
      <c r="B218" s="72" t="s">
        <v>176</v>
      </c>
      <c r="C218" s="220"/>
      <c r="D218" s="72" t="s">
        <v>22</v>
      </c>
      <c r="E218" s="221" t="s">
        <v>177</v>
      </c>
      <c r="F218" s="221" t="s">
        <v>178</v>
      </c>
      <c r="G218" s="44">
        <v>80</v>
      </c>
      <c r="H218" s="72" t="s">
        <v>32</v>
      </c>
      <c r="I218" s="47"/>
      <c r="J218" s="48">
        <f>G218*I218</f>
        <v>0</v>
      </c>
      <c r="K218" s="46">
        <v>8</v>
      </c>
      <c r="L218" s="45">
        <f>I218*1.08</f>
        <v>0</v>
      </c>
      <c r="M218" s="225">
        <f>J218*1.08</f>
        <v>0</v>
      </c>
    </row>
    <row r="219" spans="1:13">
      <c r="A219" s="273" t="s">
        <v>179</v>
      </c>
      <c r="B219" s="273"/>
      <c r="C219" s="273"/>
      <c r="D219" s="273"/>
      <c r="E219" s="273"/>
      <c r="F219" s="31"/>
      <c r="G219" s="31"/>
      <c r="H219" s="31"/>
      <c r="I219" s="33"/>
      <c r="J219" s="33"/>
      <c r="K219" s="31"/>
      <c r="L219" s="33"/>
      <c r="M219" s="33"/>
    </row>
    <row r="220" spans="1:13">
      <c r="A220" s="273"/>
      <c r="B220" s="273"/>
      <c r="C220" s="273"/>
      <c r="D220" s="273"/>
      <c r="E220" s="273"/>
      <c r="F220" s="31"/>
      <c r="G220" s="31"/>
      <c r="H220" s="31"/>
      <c r="I220" s="33"/>
      <c r="J220" s="33"/>
      <c r="K220" s="31"/>
      <c r="L220" s="33"/>
      <c r="M220" s="33"/>
    </row>
    <row r="221" spans="1:13">
      <c r="I221" s="277" t="s">
        <v>21</v>
      </c>
      <c r="J221" s="277"/>
      <c r="K221" s="277"/>
      <c r="L221" s="277"/>
      <c r="M221" s="277"/>
    </row>
    <row r="222" spans="1:13">
      <c r="I222" s="277" t="s">
        <v>17</v>
      </c>
      <c r="J222" s="277"/>
      <c r="K222" s="277"/>
      <c r="L222" s="277"/>
      <c r="M222" s="277"/>
    </row>
    <row r="223" spans="1:13">
      <c r="A223"/>
      <c r="B223"/>
      <c r="C223"/>
      <c r="D223"/>
      <c r="E223"/>
      <c r="F223"/>
      <c r="G223"/>
      <c r="H223"/>
      <c r="I223" s="56"/>
      <c r="J223" s="56"/>
      <c r="K223"/>
      <c r="L223" s="56"/>
      <c r="M223" s="56"/>
    </row>
    <row r="224" spans="1:13">
      <c r="A224"/>
      <c r="B224"/>
      <c r="C224"/>
      <c r="D224"/>
      <c r="E224"/>
      <c r="F224"/>
      <c r="G224"/>
      <c r="H224"/>
      <c r="I224" s="56"/>
      <c r="J224" s="56"/>
      <c r="K224"/>
      <c r="L224" s="56"/>
      <c r="M224" s="56"/>
    </row>
    <row r="225" spans="1:13">
      <c r="A225"/>
      <c r="B225"/>
      <c r="C225"/>
      <c r="D225"/>
      <c r="E225"/>
      <c r="F225"/>
      <c r="G225"/>
      <c r="H225"/>
      <c r="I225" s="56"/>
      <c r="J225" s="56"/>
      <c r="K225"/>
      <c r="L225" s="56"/>
      <c r="M225" s="56"/>
    </row>
    <row r="226" spans="1:13" ht="12.75" customHeight="1">
      <c r="A226" s="267" t="s">
        <v>200</v>
      </c>
      <c r="B226" s="267"/>
      <c r="C226" s="267"/>
      <c r="D226" s="267"/>
      <c r="E226" s="267"/>
      <c r="F226" s="267"/>
      <c r="G226" s="267"/>
      <c r="H226" s="267"/>
      <c r="I226" s="267"/>
      <c r="J226" s="267"/>
      <c r="K226" s="267"/>
      <c r="L226" s="267"/>
      <c r="M226" s="80"/>
    </row>
    <row r="227" spans="1:13" ht="13.5" thickBot="1">
      <c r="A227" s="226"/>
      <c r="B227" s="226"/>
      <c r="C227" s="226"/>
      <c r="D227" s="226"/>
      <c r="E227" s="226"/>
      <c r="F227" s="226"/>
      <c r="G227" s="226"/>
      <c r="H227" s="226"/>
      <c r="I227" s="226"/>
      <c r="J227" s="226"/>
      <c r="K227" s="226"/>
      <c r="L227" s="226"/>
      <c r="M227" s="89"/>
    </row>
    <row r="228" spans="1:13" ht="38.25">
      <c r="A228" s="229" t="s">
        <v>180</v>
      </c>
      <c r="B228" s="230" t="s">
        <v>181</v>
      </c>
      <c r="C228" s="230" t="s">
        <v>3</v>
      </c>
      <c r="D228" s="230" t="s">
        <v>182</v>
      </c>
      <c r="E228" s="230" t="s">
        <v>5</v>
      </c>
      <c r="F228" s="230" t="s">
        <v>4</v>
      </c>
      <c r="G228" s="230" t="s">
        <v>183</v>
      </c>
      <c r="H228" s="230" t="s">
        <v>184</v>
      </c>
      <c r="I228" s="230" t="s">
        <v>185</v>
      </c>
      <c r="J228" s="230" t="s">
        <v>186</v>
      </c>
      <c r="K228" s="230" t="s">
        <v>187</v>
      </c>
      <c r="L228" s="231" t="s">
        <v>188</v>
      </c>
      <c r="M228" s="95"/>
    </row>
    <row r="229" spans="1:13" ht="13.5" thickBot="1">
      <c r="A229" s="232">
        <v>1</v>
      </c>
      <c r="B229" s="233" t="s">
        <v>189</v>
      </c>
      <c r="C229" s="233" t="s">
        <v>190</v>
      </c>
      <c r="D229" s="233"/>
      <c r="E229" s="233" t="s">
        <v>191</v>
      </c>
      <c r="F229" s="233" t="s">
        <v>192</v>
      </c>
      <c r="G229" s="233" t="s">
        <v>193</v>
      </c>
      <c r="H229" s="234">
        <v>24</v>
      </c>
      <c r="I229" s="235"/>
      <c r="J229" s="236">
        <v>0.08</v>
      </c>
      <c r="K229" s="237">
        <f>H229*I229</f>
        <v>0</v>
      </c>
      <c r="L229" s="238">
        <f>K229*J229+K229</f>
        <v>0</v>
      </c>
      <c r="M229" s="95"/>
    </row>
    <row r="230" spans="1:13">
      <c r="A230" s="226"/>
      <c r="B230" s="239"/>
      <c r="C230" s="239"/>
      <c r="D230" s="239"/>
      <c r="E230" s="239"/>
      <c r="F230" s="239"/>
      <c r="G230" s="239"/>
      <c r="H230" s="240"/>
      <c r="I230" s="226"/>
      <c r="J230" s="241" t="s">
        <v>194</v>
      </c>
      <c r="K230" s="242">
        <f>SUM(K229)</f>
        <v>0</v>
      </c>
      <c r="L230" s="243">
        <f>SUM(L229)</f>
        <v>0</v>
      </c>
      <c r="M230" s="95"/>
    </row>
    <row r="231" spans="1:13" ht="18" customHeight="1">
      <c r="A231" s="226"/>
      <c r="B231" s="239"/>
      <c r="C231" s="239"/>
      <c r="D231" s="239"/>
      <c r="E231" s="239"/>
      <c r="F231" s="239"/>
      <c r="G231" s="239"/>
      <c r="H231" s="226"/>
      <c r="I231" s="226"/>
      <c r="J231" s="226"/>
      <c r="K231" s="244"/>
      <c r="L231" s="244"/>
      <c r="M231" s="88"/>
    </row>
    <row r="232" spans="1:13" ht="18" customHeight="1">
      <c r="A232" s="226"/>
      <c r="B232" s="239"/>
      <c r="C232" s="239"/>
      <c r="D232" s="239"/>
      <c r="E232" s="239"/>
      <c r="F232" s="239"/>
      <c r="G232" s="239"/>
      <c r="H232" s="226"/>
      <c r="I232" s="226"/>
      <c r="J232" s="226"/>
      <c r="K232" s="244"/>
      <c r="L232" s="244"/>
      <c r="M232" s="88"/>
    </row>
    <row r="233" spans="1:13" ht="18" customHeight="1">
      <c r="A233" s="226"/>
      <c r="B233" s="239"/>
      <c r="C233" s="239"/>
      <c r="D233" s="239"/>
      <c r="E233" s="239"/>
      <c r="F233" s="239"/>
      <c r="G233" s="239"/>
      <c r="H233" s="226"/>
      <c r="I233" s="226"/>
      <c r="J233" s="268" t="s">
        <v>202</v>
      </c>
      <c r="K233" s="268"/>
      <c r="L233" s="268"/>
      <c r="M233" s="88"/>
    </row>
    <row r="234" spans="1:13" ht="18" customHeight="1">
      <c r="A234" s="226"/>
      <c r="B234" s="239"/>
      <c r="C234" s="239"/>
      <c r="D234" s="239"/>
      <c r="E234" s="239"/>
      <c r="F234" s="239"/>
      <c r="G234" s="239"/>
      <c r="H234" s="226"/>
      <c r="I234" s="226"/>
      <c r="J234" s="268" t="s">
        <v>17</v>
      </c>
      <c r="K234" s="268"/>
      <c r="L234" s="268"/>
      <c r="M234" s="88"/>
    </row>
    <row r="235" spans="1:13">
      <c r="A235" s="245"/>
      <c r="B235" s="245"/>
      <c r="C235" s="245"/>
      <c r="D235" s="245"/>
      <c r="E235" s="245"/>
      <c r="F235" s="245"/>
      <c r="G235" s="245"/>
      <c r="H235" s="245"/>
      <c r="I235" s="245"/>
      <c r="J235" s="245"/>
      <c r="K235" s="245"/>
      <c r="L235" s="245"/>
      <c r="M235" s="91"/>
    </row>
    <row r="236" spans="1:13">
      <c r="A236" s="226"/>
      <c r="B236" s="239"/>
      <c r="C236" s="239"/>
      <c r="D236" s="239"/>
      <c r="E236" s="239"/>
      <c r="F236" s="239"/>
      <c r="G236" s="239"/>
      <c r="H236" s="226"/>
      <c r="I236" s="226"/>
      <c r="J236" s="226"/>
      <c r="K236" s="246"/>
      <c r="L236" s="244"/>
      <c r="M236" s="91"/>
    </row>
    <row r="237" spans="1:13">
      <c r="A237" s="226"/>
      <c r="B237" s="239"/>
      <c r="C237" s="239"/>
      <c r="D237" s="239"/>
      <c r="E237" s="239"/>
      <c r="F237" s="239"/>
      <c r="G237" s="239"/>
      <c r="H237" s="226"/>
      <c r="I237" s="226"/>
      <c r="J237" s="246"/>
      <c r="K237" s="244"/>
      <c r="L237" s="244"/>
      <c r="M237" s="91"/>
    </row>
    <row r="238" spans="1:13" ht="12.75" customHeight="1">
      <c r="A238" s="267" t="s">
        <v>201</v>
      </c>
      <c r="B238" s="267"/>
      <c r="C238" s="267"/>
      <c r="D238" s="267"/>
      <c r="E238" s="267"/>
      <c r="F238" s="267"/>
      <c r="G238" s="267"/>
      <c r="H238" s="267"/>
      <c r="I238" s="267"/>
      <c r="J238" s="267"/>
      <c r="K238" s="267"/>
      <c r="L238" s="267"/>
      <c r="M238" s="191"/>
    </row>
    <row r="239" spans="1:13" ht="13.5" thickBot="1">
      <c r="A239" s="226"/>
      <c r="B239" s="226"/>
      <c r="C239" s="226"/>
      <c r="D239" s="226"/>
      <c r="E239" s="226"/>
      <c r="F239" s="226"/>
      <c r="G239" s="226"/>
      <c r="H239" s="226"/>
      <c r="I239" s="226"/>
      <c r="J239" s="226"/>
      <c r="K239" s="226"/>
      <c r="L239" s="226"/>
      <c r="M239" s="191"/>
    </row>
    <row r="240" spans="1:13" ht="38.25">
      <c r="A240" s="247" t="s">
        <v>180</v>
      </c>
      <c r="B240" s="248" t="s">
        <v>181</v>
      </c>
      <c r="C240" s="230" t="s">
        <v>3</v>
      </c>
      <c r="D240" s="230" t="s">
        <v>182</v>
      </c>
      <c r="E240" s="230" t="s">
        <v>5</v>
      </c>
      <c r="F240" s="230" t="s">
        <v>4</v>
      </c>
      <c r="G240" s="230" t="s">
        <v>183</v>
      </c>
      <c r="H240" s="230" t="s">
        <v>184</v>
      </c>
      <c r="I240" s="230" t="s">
        <v>185</v>
      </c>
      <c r="J240" s="230" t="s">
        <v>186</v>
      </c>
      <c r="K240" s="230" t="s">
        <v>187</v>
      </c>
      <c r="L240" s="231" t="s">
        <v>188</v>
      </c>
      <c r="M240" s="96"/>
    </row>
    <row r="241" spans="1:13">
      <c r="A241" s="247">
        <v>1</v>
      </c>
      <c r="B241" s="249" t="s">
        <v>195</v>
      </c>
      <c r="C241" s="250" t="s">
        <v>196</v>
      </c>
      <c r="D241" s="251"/>
      <c r="E241" s="250" t="s">
        <v>184</v>
      </c>
      <c r="F241" s="250" t="s">
        <v>197</v>
      </c>
      <c r="G241" s="250" t="s">
        <v>198</v>
      </c>
      <c r="H241" s="252">
        <v>3</v>
      </c>
      <c r="I241" s="253"/>
      <c r="J241" s="254">
        <v>0.08</v>
      </c>
      <c r="K241" s="255">
        <f>H241*I241</f>
        <v>0</v>
      </c>
      <c r="L241" s="256">
        <f>K241*J241+K241</f>
        <v>0</v>
      </c>
      <c r="M241" s="80"/>
    </row>
    <row r="242" spans="1:13" ht="13.5" thickBot="1">
      <c r="A242" s="247">
        <v>2</v>
      </c>
      <c r="B242" s="257" t="s">
        <v>195</v>
      </c>
      <c r="C242" s="233" t="s">
        <v>196</v>
      </c>
      <c r="D242" s="258"/>
      <c r="E242" s="233" t="s">
        <v>184</v>
      </c>
      <c r="F242" s="233" t="s">
        <v>197</v>
      </c>
      <c r="G242" s="233" t="s">
        <v>199</v>
      </c>
      <c r="H242" s="259">
        <v>12</v>
      </c>
      <c r="I242" s="260"/>
      <c r="J242" s="236">
        <v>0.08</v>
      </c>
      <c r="K242" s="255">
        <f>H242*I242</f>
        <v>0</v>
      </c>
      <c r="L242" s="256">
        <f>K242*J242+K242</f>
        <v>0</v>
      </c>
      <c r="M242" s="89"/>
    </row>
    <row r="243" spans="1:13" ht="13.5" thickBot="1">
      <c r="A243" s="226"/>
      <c r="B243" s="226"/>
      <c r="C243" s="226"/>
      <c r="D243" s="226"/>
      <c r="E243" s="226"/>
      <c r="F243" s="226"/>
      <c r="G243" s="226"/>
      <c r="H243" s="226"/>
      <c r="I243" s="226"/>
      <c r="J243" s="261" t="s">
        <v>194</v>
      </c>
      <c r="K243" s="262">
        <f>SUM(K241:K242)</f>
        <v>0</v>
      </c>
      <c r="L243" s="263">
        <f>SUM(L241:L242)</f>
        <v>0</v>
      </c>
      <c r="M243" s="90"/>
    </row>
    <row r="244" spans="1:13">
      <c r="A244" s="226"/>
      <c r="B244" s="226"/>
      <c r="C244" s="226"/>
      <c r="D244" s="226"/>
      <c r="E244" s="226"/>
      <c r="F244" s="226"/>
      <c r="G244" s="226"/>
      <c r="H244" s="226"/>
      <c r="I244" s="226"/>
      <c r="J244" s="226"/>
      <c r="K244" s="264"/>
      <c r="L244" s="244"/>
      <c r="M244" s="90"/>
    </row>
    <row r="245" spans="1:13">
      <c r="A245" s="226"/>
      <c r="B245" s="226"/>
      <c r="C245" s="226"/>
      <c r="D245" s="226"/>
      <c r="E245" s="226"/>
      <c r="F245" s="226"/>
      <c r="G245" s="226"/>
      <c r="H245" s="226"/>
      <c r="I245" s="226"/>
      <c r="J245" s="226"/>
      <c r="K245" s="226"/>
      <c r="L245" s="226"/>
      <c r="M245" s="90"/>
    </row>
    <row r="246" spans="1:13">
      <c r="A246" s="82"/>
      <c r="B246" s="82"/>
      <c r="C246" s="82"/>
      <c r="D246" s="82"/>
      <c r="E246" s="82"/>
      <c r="F246" s="82"/>
      <c r="G246" s="82"/>
      <c r="H246" s="82"/>
      <c r="I246" s="88"/>
      <c r="J246" s="88"/>
      <c r="K246" s="82"/>
      <c r="L246" s="88"/>
      <c r="M246" s="88"/>
    </row>
    <row r="247" spans="1:13">
      <c r="A247" s="190"/>
      <c r="B247" s="190"/>
      <c r="C247" s="190"/>
      <c r="D247" s="190"/>
      <c r="E247" s="190"/>
      <c r="F247" s="190"/>
      <c r="G247" s="190"/>
      <c r="H247" s="190"/>
      <c r="I247" s="265" t="s">
        <v>203</v>
      </c>
      <c r="J247" s="266"/>
      <c r="K247" s="266"/>
      <c r="L247" s="266"/>
      <c r="M247" s="91"/>
    </row>
    <row r="248" spans="1:13">
      <c r="A248" s="190"/>
      <c r="B248" s="190"/>
      <c r="C248" s="190"/>
      <c r="D248" s="190"/>
      <c r="E248" s="190"/>
      <c r="F248" s="190"/>
      <c r="G248" s="190"/>
      <c r="H248" s="190"/>
      <c r="I248" s="265" t="s">
        <v>17</v>
      </c>
      <c r="J248" s="266"/>
      <c r="K248" s="266"/>
      <c r="L248" s="266"/>
      <c r="M248" s="91"/>
    </row>
    <row r="249" spans="1:13">
      <c r="A249" s="190"/>
      <c r="B249" s="190"/>
      <c r="C249" s="190"/>
      <c r="D249" s="190"/>
      <c r="E249" s="190"/>
      <c r="F249" s="190"/>
      <c r="G249" s="190"/>
      <c r="H249" s="190"/>
      <c r="I249" s="91"/>
      <c r="J249" s="91"/>
      <c r="K249" s="91"/>
      <c r="L249" s="91"/>
      <c r="M249" s="91"/>
    </row>
    <row r="250" spans="1:13">
      <c r="A250" s="82"/>
      <c r="B250" s="83"/>
      <c r="C250" s="82"/>
      <c r="D250" s="83"/>
      <c r="E250" s="83"/>
      <c r="F250" s="83"/>
      <c r="G250" s="82"/>
      <c r="H250" s="83"/>
      <c r="I250" s="88"/>
      <c r="J250" s="87"/>
      <c r="K250" s="82"/>
      <c r="L250" s="88"/>
      <c r="M250" s="89"/>
    </row>
    <row r="251" spans="1:13" ht="15">
      <c r="A251" s="92"/>
      <c r="B251" s="92"/>
      <c r="C251" s="92"/>
      <c r="D251" s="92"/>
      <c r="E251" s="92"/>
      <c r="F251" s="96"/>
      <c r="G251" s="96"/>
      <c r="H251" s="96"/>
      <c r="I251" s="96"/>
      <c r="J251" s="96"/>
      <c r="K251" s="97"/>
      <c r="L251" s="97"/>
      <c r="M251" s="96"/>
    </row>
    <row r="252" spans="1:13">
      <c r="A252" s="77"/>
      <c r="B252" s="77"/>
      <c r="C252" s="77"/>
      <c r="D252" s="77"/>
      <c r="E252" s="77"/>
      <c r="F252" s="78"/>
      <c r="G252" s="78"/>
      <c r="H252" s="78"/>
      <c r="I252" s="79"/>
      <c r="J252" s="80"/>
      <c r="K252" s="81"/>
      <c r="L252" s="80"/>
      <c r="M252" s="80"/>
    </row>
    <row r="253" spans="1:13">
      <c r="A253" s="82"/>
      <c r="B253" s="83"/>
      <c r="C253" s="107"/>
      <c r="D253" s="83"/>
      <c r="E253" s="83"/>
      <c r="F253" s="83"/>
      <c r="G253" s="84"/>
      <c r="H253" s="109"/>
      <c r="I253" s="86"/>
      <c r="J253" s="87"/>
      <c r="K253" s="111"/>
      <c r="L253" s="88"/>
      <c r="M253" s="89"/>
    </row>
    <row r="254" spans="1:13">
      <c r="A254" s="190"/>
      <c r="B254" s="190"/>
      <c r="C254" s="190"/>
      <c r="D254" s="190"/>
      <c r="E254" s="190"/>
      <c r="F254" s="190"/>
      <c r="G254" s="190"/>
      <c r="H254" s="190"/>
      <c r="I254" s="191"/>
      <c r="J254" s="95"/>
      <c r="K254" s="95"/>
      <c r="L254" s="95"/>
      <c r="M254" s="95"/>
    </row>
    <row r="255" spans="1:13">
      <c r="A255" s="190"/>
      <c r="B255" s="190"/>
      <c r="C255" s="190"/>
      <c r="D255" s="190"/>
      <c r="E255" s="190"/>
      <c r="F255" s="190"/>
      <c r="G255" s="190"/>
      <c r="H255" s="190"/>
      <c r="I255" s="191"/>
      <c r="J255" s="95"/>
      <c r="K255" s="95"/>
      <c r="L255" s="95"/>
      <c r="M255" s="95"/>
    </row>
    <row r="256" spans="1:13">
      <c r="A256" s="190"/>
      <c r="B256" s="190"/>
      <c r="C256" s="190"/>
      <c r="D256" s="190"/>
      <c r="E256" s="190"/>
      <c r="F256" s="190"/>
      <c r="G256" s="190"/>
      <c r="H256" s="190"/>
      <c r="I256" s="191"/>
      <c r="J256" s="95"/>
      <c r="K256" s="95"/>
      <c r="L256" s="95"/>
      <c r="M256" s="95"/>
    </row>
    <row r="257" spans="1:13">
      <c r="A257" s="82"/>
      <c r="B257" s="82"/>
      <c r="C257" s="82"/>
      <c r="D257" s="82"/>
      <c r="E257" s="82"/>
      <c r="F257" s="82"/>
      <c r="G257" s="82"/>
      <c r="H257" s="82"/>
      <c r="I257" s="88"/>
      <c r="J257" s="88"/>
      <c r="K257" s="82"/>
      <c r="L257" s="88"/>
      <c r="M257" s="88"/>
    </row>
    <row r="258" spans="1:13">
      <c r="A258" s="82"/>
      <c r="B258" s="82"/>
      <c r="C258" s="82"/>
      <c r="D258" s="82"/>
      <c r="E258" s="82"/>
      <c r="F258" s="82"/>
      <c r="G258" s="82"/>
      <c r="H258" s="82"/>
      <c r="I258" s="88"/>
      <c r="J258" s="88"/>
      <c r="K258" s="82"/>
      <c r="L258" s="88"/>
      <c r="M258" s="88"/>
    </row>
    <row r="259" spans="1:13">
      <c r="A259" s="190"/>
      <c r="B259" s="190"/>
      <c r="C259" s="190"/>
      <c r="D259" s="190"/>
      <c r="E259" s="190"/>
      <c r="F259" s="190"/>
      <c r="G259" s="190"/>
      <c r="H259" s="190"/>
      <c r="I259" s="91"/>
      <c r="J259" s="91"/>
      <c r="K259" s="91"/>
      <c r="L259" s="91"/>
      <c r="M259" s="91"/>
    </row>
    <row r="260" spans="1:13">
      <c r="A260" s="190"/>
      <c r="B260" s="190"/>
      <c r="C260" s="190"/>
      <c r="D260" s="190"/>
      <c r="E260" s="190"/>
      <c r="F260" s="190"/>
      <c r="G260" s="190"/>
      <c r="H260" s="190"/>
      <c r="I260" s="91"/>
      <c r="J260" s="91"/>
      <c r="K260" s="91"/>
      <c r="L260" s="91"/>
      <c r="M260" s="91"/>
    </row>
    <row r="261" spans="1:13">
      <c r="A261" s="190"/>
      <c r="B261" s="190"/>
      <c r="C261" s="190"/>
      <c r="D261" s="190"/>
      <c r="E261" s="190"/>
      <c r="F261" s="190"/>
      <c r="G261" s="190"/>
      <c r="H261" s="190"/>
      <c r="I261" s="191"/>
      <c r="J261" s="191"/>
      <c r="K261" s="190"/>
      <c r="L261" s="191"/>
      <c r="M261" s="191"/>
    </row>
    <row r="262" spans="1:13">
      <c r="A262" s="190"/>
      <c r="B262" s="190"/>
      <c r="C262" s="190"/>
      <c r="D262" s="190"/>
      <c r="E262" s="190"/>
      <c r="F262" s="190"/>
      <c r="G262" s="190"/>
      <c r="H262" s="190"/>
      <c r="I262" s="191"/>
      <c r="J262" s="191"/>
      <c r="K262" s="190"/>
      <c r="L262" s="191"/>
      <c r="M262" s="191"/>
    </row>
    <row r="263" spans="1:13" ht="15">
      <c r="A263" s="92"/>
      <c r="B263" s="92"/>
      <c r="C263" s="92"/>
      <c r="D263" s="92"/>
      <c r="E263" s="92"/>
      <c r="F263" s="96"/>
      <c r="G263" s="96"/>
      <c r="H263" s="96"/>
      <c r="I263" s="96"/>
      <c r="J263" s="96"/>
      <c r="K263" s="97"/>
      <c r="L263" s="97"/>
      <c r="M263" s="96"/>
    </row>
    <row r="264" spans="1:13">
      <c r="A264" s="77"/>
      <c r="B264" s="77"/>
      <c r="C264" s="77"/>
      <c r="D264" s="77"/>
      <c r="E264" s="77"/>
      <c r="F264" s="78"/>
      <c r="G264" s="78"/>
      <c r="H264" s="78"/>
      <c r="I264" s="79"/>
      <c r="J264" s="80"/>
      <c r="K264" s="81"/>
      <c r="L264" s="80"/>
      <c r="M264" s="80"/>
    </row>
    <row r="265" spans="1:13">
      <c r="A265" s="82"/>
      <c r="B265" s="83"/>
      <c r="C265" s="107"/>
      <c r="D265" s="83"/>
      <c r="E265" s="83"/>
      <c r="F265" s="83"/>
      <c r="G265" s="84"/>
      <c r="H265" s="109"/>
      <c r="I265" s="86"/>
      <c r="J265" s="87"/>
      <c r="K265" s="111"/>
      <c r="L265" s="88"/>
      <c r="M265" s="89"/>
    </row>
    <row r="266" spans="1:13">
      <c r="A266" s="190"/>
      <c r="B266" s="190"/>
      <c r="C266" s="190"/>
      <c r="D266" s="190"/>
      <c r="E266" s="190"/>
      <c r="F266" s="190"/>
      <c r="G266" s="190"/>
      <c r="H266" s="190"/>
      <c r="I266" s="191"/>
      <c r="J266" s="191"/>
      <c r="K266" s="190"/>
      <c r="L266" s="191"/>
      <c r="M266" s="191"/>
    </row>
    <row r="267" spans="1:13">
      <c r="A267" s="190"/>
      <c r="B267" s="190"/>
      <c r="C267" s="190"/>
      <c r="D267" s="190"/>
      <c r="E267" s="190"/>
      <c r="F267" s="190"/>
      <c r="G267" s="190"/>
      <c r="H267" s="190"/>
      <c r="I267" s="191"/>
      <c r="J267" s="191"/>
      <c r="K267" s="190"/>
      <c r="L267" s="191"/>
      <c r="M267" s="191"/>
    </row>
    <row r="268" spans="1:13">
      <c r="A268" s="190"/>
      <c r="B268" s="190"/>
      <c r="C268" s="190"/>
      <c r="D268" s="190"/>
      <c r="E268" s="190"/>
      <c r="F268" s="190"/>
      <c r="G268" s="190"/>
      <c r="H268" s="190"/>
      <c r="I268" s="191"/>
      <c r="J268" s="191"/>
      <c r="K268" s="190"/>
      <c r="L268" s="191"/>
      <c r="M268" s="191"/>
    </row>
    <row r="269" spans="1:13">
      <c r="A269" s="190"/>
      <c r="B269" s="190"/>
      <c r="C269" s="190"/>
      <c r="D269" s="190"/>
      <c r="E269" s="190"/>
      <c r="F269" s="190"/>
      <c r="G269" s="190"/>
      <c r="H269" s="190"/>
      <c r="I269" s="191"/>
      <c r="J269" s="191"/>
      <c r="K269" s="190"/>
      <c r="L269" s="91"/>
      <c r="M269" s="91"/>
    </row>
    <row r="270" spans="1:13">
      <c r="A270" s="190"/>
      <c r="B270" s="190"/>
      <c r="C270" s="190"/>
      <c r="D270" s="190"/>
      <c r="E270" s="190"/>
      <c r="F270" s="190"/>
      <c r="G270" s="190"/>
      <c r="H270" s="190"/>
      <c r="I270" s="191"/>
      <c r="J270" s="191"/>
      <c r="K270" s="190"/>
      <c r="L270" s="91"/>
      <c r="M270" s="91"/>
    </row>
    <row r="271" spans="1:13">
      <c r="A271" s="190"/>
      <c r="B271" s="190"/>
      <c r="C271" s="190"/>
      <c r="D271" s="190"/>
      <c r="E271" s="190"/>
      <c r="F271" s="190"/>
      <c r="G271" s="190"/>
      <c r="H271" s="190"/>
      <c r="I271" s="191"/>
      <c r="J271" s="191"/>
      <c r="K271" s="190"/>
      <c r="L271" s="191"/>
      <c r="M271" s="191"/>
    </row>
    <row r="272" spans="1:13">
      <c r="A272" s="190"/>
      <c r="B272" s="190"/>
      <c r="C272" s="190"/>
      <c r="D272" s="190"/>
      <c r="E272" s="190"/>
      <c r="F272" s="190"/>
      <c r="G272" s="190"/>
      <c r="H272" s="190"/>
      <c r="I272" s="191"/>
      <c r="J272" s="191"/>
      <c r="K272" s="190"/>
      <c r="L272" s="191"/>
      <c r="M272" s="191"/>
    </row>
    <row r="273" spans="1:13">
      <c r="A273" s="190"/>
      <c r="B273" s="190"/>
      <c r="C273" s="190"/>
      <c r="D273" s="190"/>
      <c r="E273" s="190"/>
      <c r="F273" s="190"/>
      <c r="G273" s="190"/>
      <c r="H273" s="190"/>
      <c r="I273" s="191"/>
      <c r="J273" s="191"/>
      <c r="K273" s="190"/>
      <c r="L273" s="191"/>
      <c r="M273" s="191"/>
    </row>
    <row r="274" spans="1:13" ht="15">
      <c r="A274" s="92"/>
      <c r="B274" s="92"/>
      <c r="C274" s="92"/>
      <c r="D274" s="92"/>
      <c r="E274" s="92"/>
      <c r="F274" s="96"/>
      <c r="G274" s="96"/>
      <c r="H274" s="96"/>
      <c r="I274" s="96"/>
      <c r="J274" s="96"/>
      <c r="K274" s="97"/>
      <c r="L274" s="97"/>
      <c r="M274" s="96"/>
    </row>
    <row r="275" spans="1:13">
      <c r="A275" s="77"/>
      <c r="B275" s="77"/>
      <c r="C275" s="77"/>
      <c r="D275" s="77"/>
      <c r="E275" s="77"/>
      <c r="F275" s="78"/>
      <c r="G275" s="78"/>
      <c r="H275" s="78"/>
      <c r="I275" s="79"/>
      <c r="J275" s="80"/>
      <c r="K275" s="81"/>
      <c r="L275" s="80"/>
      <c r="M275" s="80"/>
    </row>
    <row r="276" spans="1:13">
      <c r="A276" s="82"/>
      <c r="B276" s="83"/>
      <c r="C276" s="107"/>
      <c r="D276" s="83"/>
      <c r="E276" s="83"/>
      <c r="F276" s="83"/>
      <c r="G276" s="84"/>
      <c r="H276" s="109"/>
      <c r="I276" s="86"/>
      <c r="J276" s="87"/>
      <c r="K276" s="111"/>
      <c r="L276" s="88"/>
      <c r="M276" s="89"/>
    </row>
    <row r="277" spans="1:13">
      <c r="A277" s="190"/>
      <c r="B277" s="190"/>
      <c r="C277" s="190"/>
      <c r="D277" s="190"/>
      <c r="E277" s="190"/>
      <c r="F277" s="190"/>
      <c r="G277" s="190"/>
      <c r="H277" s="190"/>
      <c r="I277" s="191"/>
      <c r="J277" s="191"/>
      <c r="K277" s="190"/>
      <c r="L277" s="191"/>
      <c r="M277" s="191"/>
    </row>
    <row r="278" spans="1:13">
      <c r="A278" s="190"/>
      <c r="B278" s="190"/>
      <c r="C278" s="190"/>
      <c r="D278" s="190"/>
      <c r="E278" s="190"/>
      <c r="F278" s="190"/>
      <c r="G278" s="190"/>
      <c r="H278" s="190"/>
      <c r="I278" s="191"/>
      <c r="J278" s="191"/>
      <c r="K278" s="190"/>
      <c r="L278" s="191"/>
      <c r="M278" s="191"/>
    </row>
    <row r="279" spans="1:13">
      <c r="A279" s="190"/>
      <c r="B279" s="190"/>
      <c r="C279" s="190"/>
      <c r="D279" s="190"/>
      <c r="E279" s="190"/>
      <c r="F279" s="190"/>
      <c r="G279" s="190"/>
      <c r="H279" s="190"/>
      <c r="I279" s="191"/>
      <c r="J279" s="191"/>
      <c r="K279" s="190"/>
      <c r="L279" s="91"/>
      <c r="M279" s="91"/>
    </row>
    <row r="280" spans="1:13">
      <c r="A280" s="190"/>
      <c r="B280" s="190"/>
      <c r="C280" s="190"/>
      <c r="D280" s="190"/>
      <c r="E280" s="190"/>
      <c r="F280" s="190"/>
      <c r="G280" s="190"/>
      <c r="H280" s="190"/>
      <c r="I280" s="191"/>
      <c r="J280" s="191"/>
      <c r="K280" s="190"/>
      <c r="L280" s="91"/>
      <c r="M280" s="91"/>
    </row>
    <row r="281" spans="1:13">
      <c r="A281" s="190"/>
      <c r="B281" s="190"/>
      <c r="C281" s="190"/>
      <c r="D281" s="190"/>
      <c r="E281" s="190"/>
      <c r="F281" s="190"/>
      <c r="G281" s="190"/>
      <c r="H281" s="190"/>
      <c r="I281" s="191"/>
      <c r="J281" s="191"/>
      <c r="K281" s="190"/>
      <c r="L281" s="191"/>
      <c r="M281" s="191"/>
    </row>
    <row r="282" spans="1:13">
      <c r="A282" s="190"/>
      <c r="B282" s="190"/>
      <c r="C282" s="190"/>
      <c r="D282" s="190"/>
      <c r="E282" s="190"/>
      <c r="F282" s="190"/>
      <c r="G282" s="190"/>
      <c r="H282" s="190"/>
      <c r="I282" s="191"/>
      <c r="J282" s="191"/>
      <c r="K282" s="190"/>
      <c r="L282" s="191"/>
      <c r="M282" s="191"/>
    </row>
    <row r="283" spans="1:13">
      <c r="A283" s="190"/>
      <c r="B283" s="190"/>
      <c r="C283" s="190"/>
      <c r="D283" s="190"/>
      <c r="E283" s="190"/>
      <c r="F283" s="190"/>
      <c r="G283" s="190"/>
      <c r="H283" s="190"/>
      <c r="I283" s="191"/>
      <c r="J283" s="191"/>
      <c r="K283" s="190"/>
      <c r="L283" s="191"/>
      <c r="M283" s="191"/>
    </row>
    <row r="284" spans="1:13">
      <c r="A284" s="190"/>
      <c r="B284" s="190"/>
      <c r="C284" s="190"/>
      <c r="D284" s="190"/>
      <c r="E284" s="190"/>
      <c r="F284" s="190"/>
      <c r="G284" s="190"/>
      <c r="H284" s="190"/>
      <c r="I284" s="191"/>
      <c r="J284" s="191"/>
      <c r="K284" s="190"/>
      <c r="L284" s="191"/>
      <c r="M284" s="191"/>
    </row>
    <row r="285" spans="1:13" ht="15">
      <c r="A285" s="92"/>
      <c r="B285" s="92"/>
      <c r="C285" s="92"/>
      <c r="D285" s="92"/>
      <c r="E285" s="92"/>
      <c r="F285" s="96"/>
      <c r="G285" s="96"/>
      <c r="H285" s="96"/>
      <c r="I285" s="96"/>
      <c r="J285" s="96"/>
      <c r="K285" s="97"/>
      <c r="L285" s="97"/>
      <c r="M285" s="96"/>
    </row>
    <row r="286" spans="1:13">
      <c r="A286" s="77"/>
      <c r="B286" s="77"/>
      <c r="C286" s="77"/>
      <c r="D286" s="77"/>
      <c r="E286" s="77"/>
      <c r="F286" s="78"/>
      <c r="G286" s="78"/>
      <c r="H286" s="78"/>
      <c r="I286" s="79"/>
      <c r="J286" s="80"/>
      <c r="K286" s="81"/>
      <c r="L286" s="80"/>
      <c r="M286" s="80"/>
    </row>
    <row r="287" spans="1:13">
      <c r="A287" s="82"/>
      <c r="B287" s="83"/>
      <c r="C287" s="107"/>
      <c r="D287" s="83"/>
      <c r="E287" s="83"/>
      <c r="F287" s="83"/>
      <c r="G287" s="84"/>
      <c r="H287" s="109"/>
      <c r="I287" s="86"/>
      <c r="J287" s="87"/>
      <c r="K287" s="111"/>
      <c r="L287" s="88"/>
      <c r="M287" s="89"/>
    </row>
    <row r="288" spans="1:13">
      <c r="A288" s="190"/>
      <c r="B288" s="190"/>
      <c r="C288" s="190"/>
      <c r="D288" s="190"/>
      <c r="E288" s="190"/>
      <c r="F288" s="190"/>
      <c r="G288" s="190"/>
      <c r="H288" s="190"/>
      <c r="I288" s="191"/>
      <c r="J288" s="191"/>
      <c r="K288" s="190"/>
      <c r="L288" s="191"/>
      <c r="M288" s="191"/>
    </row>
    <row r="289" spans="1:13">
      <c r="A289" s="190"/>
      <c r="B289" s="190"/>
      <c r="C289" s="190"/>
      <c r="D289" s="190"/>
      <c r="E289" s="190"/>
      <c r="F289" s="190"/>
      <c r="G289" s="190"/>
      <c r="H289" s="190"/>
      <c r="I289" s="191"/>
      <c r="J289" s="191"/>
      <c r="K289" s="190"/>
      <c r="L289" s="191"/>
      <c r="M289" s="191"/>
    </row>
    <row r="290" spans="1:13">
      <c r="A290" s="190"/>
      <c r="B290" s="190"/>
      <c r="C290" s="190"/>
      <c r="D290" s="190"/>
      <c r="E290" s="190"/>
      <c r="F290" s="190"/>
      <c r="G290" s="190"/>
      <c r="H290" s="190"/>
      <c r="I290" s="191"/>
      <c r="J290" s="191"/>
      <c r="K290" s="190"/>
      <c r="L290" s="91"/>
      <c r="M290" s="91"/>
    </row>
    <row r="291" spans="1:13">
      <c r="A291" s="190"/>
      <c r="B291" s="190"/>
      <c r="C291" s="190"/>
      <c r="D291" s="190"/>
      <c r="E291" s="190"/>
      <c r="F291" s="190"/>
      <c r="G291" s="190"/>
      <c r="H291" s="190"/>
      <c r="I291" s="191"/>
      <c r="J291" s="191"/>
      <c r="K291" s="190"/>
      <c r="L291" s="91"/>
      <c r="M291" s="91"/>
    </row>
    <row r="292" spans="1:13">
      <c r="A292" s="190"/>
      <c r="B292" s="190"/>
      <c r="C292" s="190"/>
      <c r="D292" s="190"/>
      <c r="E292" s="190"/>
      <c r="F292" s="190"/>
      <c r="G292" s="190"/>
      <c r="H292" s="190"/>
      <c r="I292" s="191"/>
      <c r="J292" s="191"/>
      <c r="K292" s="190"/>
      <c r="L292" s="191"/>
      <c r="M292" s="191"/>
    </row>
    <row r="293" spans="1:13">
      <c r="A293" s="190"/>
      <c r="B293" s="190"/>
      <c r="C293" s="190"/>
      <c r="D293" s="190"/>
      <c r="E293" s="190"/>
      <c r="F293" s="190"/>
      <c r="G293" s="190"/>
      <c r="H293" s="190"/>
      <c r="I293" s="191"/>
      <c r="J293" s="191"/>
      <c r="K293" s="190"/>
      <c r="L293" s="191"/>
      <c r="M293" s="191"/>
    </row>
    <row r="294" spans="1:13">
      <c r="A294" s="190"/>
      <c r="B294" s="190"/>
      <c r="C294" s="190"/>
      <c r="D294" s="190"/>
      <c r="E294" s="190"/>
      <c r="F294" s="190"/>
      <c r="G294" s="190"/>
      <c r="H294" s="190"/>
      <c r="I294" s="191"/>
      <c r="J294" s="191"/>
      <c r="K294" s="190"/>
      <c r="L294" s="191"/>
      <c r="M294" s="191"/>
    </row>
    <row r="295" spans="1:13" ht="15">
      <c r="A295" s="92"/>
      <c r="B295" s="92"/>
      <c r="C295" s="92"/>
      <c r="D295" s="92"/>
      <c r="E295" s="92"/>
      <c r="F295" s="96"/>
      <c r="G295" s="96"/>
      <c r="H295" s="96"/>
      <c r="I295" s="96"/>
      <c r="J295" s="96"/>
      <c r="K295" s="97"/>
      <c r="L295" s="97"/>
      <c r="M295" s="96"/>
    </row>
    <row r="296" spans="1:13">
      <c r="A296" s="77"/>
      <c r="B296" s="77"/>
      <c r="C296" s="77"/>
      <c r="D296" s="77"/>
      <c r="E296" s="77"/>
      <c r="F296" s="78"/>
      <c r="G296" s="78"/>
      <c r="H296" s="78"/>
      <c r="I296" s="79"/>
      <c r="J296" s="80"/>
      <c r="K296" s="81"/>
      <c r="L296" s="80"/>
      <c r="M296" s="80"/>
    </row>
    <row r="297" spans="1:13">
      <c r="A297" s="82"/>
      <c r="B297" s="83"/>
      <c r="C297" s="107"/>
      <c r="D297" s="83"/>
      <c r="E297" s="83"/>
      <c r="F297" s="83"/>
      <c r="G297" s="84"/>
      <c r="H297" s="109"/>
      <c r="I297" s="86"/>
      <c r="J297" s="87"/>
      <c r="K297" s="111"/>
      <c r="L297" s="88"/>
      <c r="M297" s="89"/>
    </row>
    <row r="298" spans="1:13">
      <c r="A298" s="82"/>
      <c r="B298" s="83"/>
      <c r="C298" s="107"/>
      <c r="D298" s="83"/>
      <c r="E298" s="83"/>
      <c r="F298" s="83"/>
      <c r="G298" s="84"/>
      <c r="H298" s="109"/>
      <c r="I298" s="86"/>
      <c r="J298" s="87"/>
      <c r="K298" s="111"/>
      <c r="L298" s="88"/>
      <c r="M298" s="89"/>
    </row>
    <row r="299" spans="1:13">
      <c r="A299" s="190"/>
      <c r="B299" s="190"/>
      <c r="C299" s="190"/>
      <c r="D299" s="190"/>
      <c r="E299" s="190"/>
      <c r="F299" s="190"/>
      <c r="G299" s="193"/>
      <c r="H299" s="190"/>
      <c r="I299" s="90"/>
      <c r="J299" s="90"/>
      <c r="K299" s="84"/>
      <c r="L299" s="84"/>
      <c r="M299" s="90"/>
    </row>
    <row r="300" spans="1:13">
      <c r="A300" s="190"/>
      <c r="B300" s="190"/>
      <c r="C300" s="190"/>
      <c r="D300" s="190"/>
      <c r="E300" s="190"/>
      <c r="F300" s="190"/>
      <c r="G300" s="190"/>
      <c r="H300" s="190"/>
      <c r="I300" s="191"/>
      <c r="J300" s="191"/>
      <c r="K300" s="190"/>
      <c r="L300" s="191"/>
      <c r="M300" s="191"/>
    </row>
    <row r="301" spans="1:13">
      <c r="A301" s="190"/>
      <c r="B301" s="190"/>
      <c r="C301" s="190"/>
      <c r="D301" s="190"/>
      <c r="E301" s="190"/>
      <c r="F301" s="190"/>
      <c r="G301" s="190"/>
      <c r="H301" s="190"/>
      <c r="I301" s="191"/>
      <c r="J301" s="191"/>
      <c r="K301" s="190"/>
      <c r="L301" s="191"/>
      <c r="M301" s="191"/>
    </row>
    <row r="302" spans="1:13">
      <c r="A302" s="190"/>
      <c r="B302" s="190"/>
      <c r="C302" s="190"/>
      <c r="D302" s="190"/>
      <c r="E302" s="190"/>
      <c r="F302" s="190"/>
      <c r="G302" s="190"/>
      <c r="H302" s="190"/>
      <c r="I302" s="191"/>
      <c r="J302" s="191"/>
      <c r="K302" s="190"/>
      <c r="L302" s="91"/>
      <c r="M302" s="91"/>
    </row>
    <row r="303" spans="1:13">
      <c r="A303" s="190"/>
      <c r="B303" s="190"/>
      <c r="C303" s="190"/>
      <c r="D303" s="190"/>
      <c r="E303" s="190"/>
      <c r="F303" s="190"/>
      <c r="G303" s="190"/>
      <c r="H303" s="190"/>
      <c r="I303" s="191"/>
      <c r="J303" s="191"/>
      <c r="K303" s="190"/>
      <c r="L303" s="91"/>
      <c r="M303" s="91"/>
    </row>
    <row r="304" spans="1:13">
      <c r="A304" s="190"/>
      <c r="B304" s="190"/>
      <c r="C304" s="190"/>
      <c r="D304" s="190"/>
      <c r="E304" s="190"/>
      <c r="F304" s="190"/>
      <c r="G304" s="190"/>
      <c r="H304" s="190"/>
      <c r="I304" s="191"/>
      <c r="J304" s="191"/>
      <c r="K304" s="190"/>
      <c r="L304" s="191"/>
      <c r="M304" s="191"/>
    </row>
    <row r="305" spans="1:13">
      <c r="A305" s="190"/>
      <c r="B305" s="190"/>
      <c r="C305" s="190"/>
      <c r="D305" s="190"/>
      <c r="E305" s="190"/>
      <c r="F305" s="190"/>
      <c r="G305" s="190"/>
      <c r="H305" s="190"/>
      <c r="I305" s="191"/>
      <c r="J305" s="191"/>
      <c r="K305" s="190"/>
      <c r="L305" s="191"/>
      <c r="M305" s="191"/>
    </row>
    <row r="306" spans="1:13">
      <c r="A306" s="190"/>
      <c r="B306" s="190"/>
      <c r="C306" s="190"/>
      <c r="D306" s="190"/>
      <c r="E306" s="190"/>
      <c r="F306" s="190"/>
      <c r="G306" s="190"/>
      <c r="H306" s="190"/>
      <c r="I306" s="191"/>
      <c r="J306" s="191"/>
      <c r="K306" s="190"/>
      <c r="L306" s="191"/>
      <c r="M306" s="191"/>
    </row>
    <row r="307" spans="1:13" ht="15">
      <c r="A307" s="92"/>
      <c r="B307" s="92"/>
      <c r="C307" s="92"/>
      <c r="D307" s="92"/>
      <c r="E307" s="92"/>
      <c r="F307" s="96"/>
      <c r="G307" s="96"/>
      <c r="H307" s="96"/>
      <c r="I307" s="96"/>
      <c r="J307" s="96"/>
      <c r="K307" s="97"/>
      <c r="L307" s="97"/>
      <c r="M307" s="96"/>
    </row>
    <row r="308" spans="1:13">
      <c r="A308" s="77"/>
      <c r="B308" s="77"/>
      <c r="C308" s="77"/>
      <c r="D308" s="77"/>
      <c r="E308" s="77"/>
      <c r="F308" s="78"/>
      <c r="G308" s="78"/>
      <c r="H308" s="78"/>
      <c r="I308" s="79"/>
      <c r="J308" s="80"/>
      <c r="K308" s="81"/>
      <c r="L308" s="80"/>
      <c r="M308" s="80"/>
    </row>
    <row r="309" spans="1:13">
      <c r="A309" s="82"/>
      <c r="B309" s="83"/>
      <c r="C309" s="107"/>
      <c r="D309" s="83"/>
      <c r="E309" s="83"/>
      <c r="F309" s="83"/>
      <c r="G309" s="84"/>
      <c r="H309" s="109"/>
      <c r="I309" s="86"/>
      <c r="J309" s="87"/>
      <c r="K309" s="112"/>
      <c r="L309" s="88"/>
      <c r="M309" s="89"/>
    </row>
    <row r="310" spans="1:13">
      <c r="A310" s="190"/>
      <c r="B310" s="190"/>
      <c r="C310" s="190"/>
      <c r="D310" s="190"/>
      <c r="E310" s="190"/>
      <c r="F310" s="190"/>
      <c r="G310" s="190"/>
      <c r="H310" s="190"/>
      <c r="I310" s="191"/>
      <c r="J310" s="191"/>
      <c r="K310" s="190"/>
      <c r="L310" s="191"/>
      <c r="M310" s="191"/>
    </row>
    <row r="311" spans="1:13">
      <c r="A311" s="190"/>
      <c r="B311" s="190"/>
      <c r="C311" s="190"/>
      <c r="D311" s="190"/>
      <c r="E311" s="190"/>
      <c r="F311" s="190"/>
      <c r="G311" s="190"/>
      <c r="H311" s="190"/>
      <c r="I311" s="191"/>
      <c r="J311" s="191"/>
      <c r="K311" s="190"/>
      <c r="L311" s="191"/>
      <c r="M311" s="191"/>
    </row>
    <row r="312" spans="1:13">
      <c r="A312" s="190"/>
      <c r="B312" s="190"/>
      <c r="C312" s="190"/>
      <c r="D312" s="190"/>
      <c r="E312" s="190"/>
      <c r="F312" s="190"/>
      <c r="G312" s="190"/>
      <c r="H312" s="190"/>
      <c r="I312" s="191"/>
      <c r="J312" s="191"/>
      <c r="K312" s="190"/>
      <c r="L312" s="91"/>
      <c r="M312" s="91"/>
    </row>
    <row r="313" spans="1:13">
      <c r="A313" s="190"/>
      <c r="B313" s="190"/>
      <c r="C313" s="190"/>
      <c r="D313" s="190"/>
      <c r="E313" s="190"/>
      <c r="F313" s="190"/>
      <c r="G313" s="190"/>
      <c r="H313" s="190"/>
      <c r="I313" s="191"/>
      <c r="J313" s="191"/>
      <c r="K313" s="190"/>
      <c r="L313" s="91"/>
      <c r="M313" s="91"/>
    </row>
    <row r="314" spans="1:13">
      <c r="A314" s="190"/>
      <c r="B314" s="190"/>
      <c r="C314" s="190"/>
      <c r="D314" s="190"/>
      <c r="E314" s="190"/>
      <c r="F314" s="190"/>
      <c r="G314" s="190"/>
      <c r="H314" s="190"/>
      <c r="I314" s="191"/>
      <c r="J314" s="191"/>
      <c r="K314" s="190"/>
      <c r="L314" s="191"/>
      <c r="M314" s="191"/>
    </row>
    <row r="315" spans="1:13">
      <c r="A315" s="190"/>
      <c r="B315" s="190"/>
      <c r="C315" s="190"/>
      <c r="D315" s="190"/>
      <c r="E315" s="190"/>
      <c r="F315" s="190"/>
      <c r="G315" s="190"/>
      <c r="H315" s="190"/>
      <c r="I315" s="191"/>
      <c r="J315" s="191"/>
      <c r="K315" s="190"/>
      <c r="L315" s="191"/>
      <c r="M315" s="191"/>
    </row>
    <row r="316" spans="1:13">
      <c r="A316" s="190"/>
      <c r="B316" s="190"/>
      <c r="C316" s="190"/>
      <c r="D316" s="190"/>
      <c r="E316" s="190"/>
      <c r="F316" s="190"/>
      <c r="G316" s="190"/>
      <c r="H316" s="190"/>
      <c r="I316" s="191"/>
      <c r="J316" s="191"/>
      <c r="K316" s="190"/>
      <c r="L316" s="191"/>
      <c r="M316" s="191"/>
    </row>
    <row r="317" spans="1:13">
      <c r="A317" s="190"/>
      <c r="B317" s="190"/>
      <c r="C317" s="190"/>
      <c r="D317" s="190"/>
      <c r="E317" s="190"/>
      <c r="F317" s="190"/>
      <c r="G317" s="190"/>
      <c r="H317" s="190"/>
      <c r="I317" s="191"/>
      <c r="J317" s="191"/>
      <c r="K317" s="190"/>
      <c r="L317" s="191"/>
      <c r="M317" s="191"/>
    </row>
    <row r="318" spans="1:13" ht="15">
      <c r="A318" s="92"/>
      <c r="B318" s="92"/>
      <c r="C318" s="92"/>
      <c r="D318" s="92"/>
      <c r="E318" s="92"/>
      <c r="F318" s="96"/>
      <c r="G318" s="96"/>
      <c r="H318" s="96"/>
      <c r="I318" s="96"/>
      <c r="J318" s="96"/>
      <c r="K318" s="97"/>
      <c r="L318" s="97"/>
      <c r="M318" s="96"/>
    </row>
    <row r="319" spans="1:13">
      <c r="A319" s="77"/>
      <c r="B319" s="77"/>
      <c r="C319" s="77"/>
      <c r="D319" s="77"/>
      <c r="E319" s="77"/>
      <c r="F319" s="78"/>
      <c r="G319" s="78"/>
      <c r="H319" s="78"/>
      <c r="I319" s="79"/>
      <c r="J319" s="80"/>
      <c r="K319" s="81"/>
      <c r="L319" s="80"/>
      <c r="M319" s="80"/>
    </row>
    <row r="320" spans="1:13">
      <c r="A320" s="82"/>
      <c r="B320" s="83"/>
      <c r="C320" s="107"/>
      <c r="D320" s="83"/>
      <c r="E320" s="83"/>
      <c r="F320" s="83"/>
      <c r="G320" s="84"/>
      <c r="H320" s="109"/>
      <c r="I320" s="86"/>
      <c r="J320" s="87"/>
      <c r="K320" s="112"/>
      <c r="L320" s="88"/>
      <c r="M320" s="89"/>
    </row>
    <row r="321" spans="1:13">
      <c r="A321" s="190"/>
      <c r="B321" s="190"/>
      <c r="C321" s="190"/>
      <c r="D321" s="190"/>
      <c r="E321" s="190"/>
      <c r="F321" s="190"/>
      <c r="G321" s="190"/>
      <c r="H321" s="190"/>
      <c r="I321" s="191"/>
      <c r="J321" s="191"/>
      <c r="K321" s="190"/>
      <c r="L321" s="191"/>
      <c r="M321" s="191"/>
    </row>
    <row r="322" spans="1:13">
      <c r="A322" s="190"/>
      <c r="B322" s="190"/>
      <c r="C322" s="190"/>
      <c r="D322" s="190"/>
      <c r="E322" s="190"/>
      <c r="F322" s="190"/>
      <c r="G322" s="190"/>
      <c r="H322" s="190"/>
      <c r="I322" s="191"/>
      <c r="J322" s="191"/>
      <c r="K322" s="190"/>
      <c r="L322" s="191"/>
      <c r="M322" s="191"/>
    </row>
    <row r="323" spans="1:13">
      <c r="A323" s="190"/>
      <c r="B323" s="190"/>
      <c r="C323" s="190"/>
      <c r="D323" s="190"/>
      <c r="E323" s="190"/>
      <c r="F323" s="190"/>
      <c r="G323" s="190"/>
      <c r="H323" s="190"/>
      <c r="I323" s="191"/>
      <c r="J323" s="191"/>
      <c r="K323" s="190"/>
      <c r="L323" s="91"/>
      <c r="M323" s="91"/>
    </row>
    <row r="324" spans="1:13">
      <c r="A324" s="190"/>
      <c r="B324" s="190"/>
      <c r="C324" s="190"/>
      <c r="D324" s="190"/>
      <c r="E324" s="190"/>
      <c r="F324" s="190"/>
      <c r="G324" s="190"/>
      <c r="H324" s="190"/>
      <c r="I324" s="191"/>
      <c r="J324" s="191"/>
      <c r="K324" s="190"/>
      <c r="L324" s="91"/>
      <c r="M324" s="91"/>
    </row>
    <row r="325" spans="1:13">
      <c r="A325" s="190"/>
      <c r="B325" s="190"/>
      <c r="C325" s="190"/>
      <c r="D325" s="190"/>
      <c r="E325" s="190"/>
      <c r="F325" s="190"/>
      <c r="G325" s="190"/>
      <c r="H325" s="190"/>
      <c r="I325" s="191"/>
      <c r="J325" s="191"/>
      <c r="K325" s="190"/>
      <c r="L325" s="191"/>
      <c r="M325" s="191"/>
    </row>
    <row r="326" spans="1:13">
      <c r="A326" s="190"/>
      <c r="B326" s="190"/>
      <c r="C326" s="190"/>
      <c r="D326" s="190"/>
      <c r="E326" s="190"/>
      <c r="F326" s="190"/>
      <c r="G326" s="190"/>
      <c r="H326" s="190"/>
      <c r="I326" s="191"/>
      <c r="J326" s="191"/>
      <c r="K326" s="190"/>
      <c r="L326" s="191"/>
      <c r="M326" s="191"/>
    </row>
    <row r="327" spans="1:13">
      <c r="A327" s="190"/>
      <c r="B327" s="190"/>
      <c r="C327" s="190"/>
      <c r="D327" s="190"/>
      <c r="E327" s="190"/>
      <c r="F327" s="190"/>
      <c r="G327" s="190"/>
      <c r="H327" s="190"/>
      <c r="I327" s="191"/>
      <c r="J327" s="191"/>
      <c r="K327" s="190"/>
      <c r="L327" s="191"/>
      <c r="M327" s="191"/>
    </row>
    <row r="328" spans="1:13" ht="15">
      <c r="A328" s="92"/>
      <c r="B328" s="92"/>
      <c r="C328" s="92"/>
      <c r="D328" s="92"/>
      <c r="E328" s="92"/>
      <c r="F328" s="96"/>
      <c r="G328" s="96"/>
      <c r="H328" s="96"/>
      <c r="I328" s="96"/>
      <c r="J328" s="96"/>
      <c r="K328" s="97"/>
      <c r="L328" s="97"/>
      <c r="M328" s="96"/>
    </row>
    <row r="329" spans="1:13">
      <c r="A329" s="77"/>
      <c r="B329" s="77"/>
      <c r="C329" s="77"/>
      <c r="D329" s="77"/>
      <c r="E329" s="77"/>
      <c r="F329" s="78"/>
      <c r="G329" s="78"/>
      <c r="H329" s="78"/>
      <c r="I329" s="79"/>
      <c r="J329" s="80"/>
      <c r="K329" s="81"/>
      <c r="L329" s="80"/>
      <c r="M329" s="80"/>
    </row>
    <row r="330" spans="1:13">
      <c r="A330" s="82"/>
      <c r="B330" s="83"/>
      <c r="C330" s="107"/>
      <c r="D330" s="83"/>
      <c r="E330" s="83"/>
      <c r="F330" s="83"/>
      <c r="G330" s="84"/>
      <c r="H330" s="109"/>
      <c r="I330" s="86"/>
      <c r="J330" s="87"/>
      <c r="K330" s="111"/>
      <c r="L330" s="88"/>
      <c r="M330" s="89"/>
    </row>
    <row r="331" spans="1:13">
      <c r="A331" s="82"/>
      <c r="B331" s="83"/>
      <c r="C331" s="82"/>
      <c r="D331" s="83"/>
      <c r="E331" s="100"/>
      <c r="F331" s="83"/>
      <c r="G331" s="84"/>
      <c r="H331" s="85"/>
      <c r="I331" s="86"/>
      <c r="J331" s="87"/>
      <c r="K331" s="82"/>
      <c r="L331" s="88"/>
      <c r="M331" s="89"/>
    </row>
    <row r="332" spans="1:13">
      <c r="A332" s="190"/>
      <c r="B332" s="190"/>
      <c r="C332" s="190"/>
      <c r="D332" s="190"/>
      <c r="E332" s="190"/>
      <c r="F332" s="190"/>
      <c r="G332" s="190"/>
      <c r="H332" s="90"/>
      <c r="I332" s="90"/>
      <c r="J332" s="90"/>
      <c r="K332" s="84"/>
      <c r="L332" s="84"/>
      <c r="M332" s="90"/>
    </row>
    <row r="333" spans="1:13">
      <c r="A333" s="190"/>
      <c r="B333" s="190"/>
      <c r="C333" s="190"/>
      <c r="D333" s="190"/>
      <c r="E333" s="190"/>
      <c r="F333" s="190"/>
      <c r="G333" s="190"/>
      <c r="H333" s="190"/>
      <c r="I333" s="191"/>
      <c r="J333" s="191"/>
      <c r="K333" s="190"/>
      <c r="L333" s="191"/>
      <c r="M333" s="191"/>
    </row>
    <row r="334" spans="1:13">
      <c r="A334" s="190"/>
      <c r="B334" s="190"/>
      <c r="C334" s="190"/>
      <c r="D334" s="190"/>
      <c r="E334" s="190"/>
      <c r="F334" s="190"/>
      <c r="G334" s="190"/>
      <c r="H334" s="190"/>
      <c r="I334" s="191"/>
      <c r="J334" s="191"/>
      <c r="K334" s="190"/>
      <c r="L334" s="191"/>
      <c r="M334" s="191"/>
    </row>
    <row r="335" spans="1:13">
      <c r="A335" s="190"/>
      <c r="B335" s="190"/>
      <c r="C335" s="190"/>
      <c r="D335" s="190"/>
      <c r="E335" s="190"/>
      <c r="F335" s="190"/>
      <c r="G335" s="190"/>
      <c r="H335" s="190"/>
      <c r="I335" s="191"/>
      <c r="J335" s="191"/>
      <c r="K335" s="190"/>
      <c r="L335" s="91"/>
      <c r="M335" s="91"/>
    </row>
    <row r="336" spans="1:13">
      <c r="A336" s="190"/>
      <c r="B336" s="190"/>
      <c r="C336" s="190"/>
      <c r="D336" s="190"/>
      <c r="E336" s="190"/>
      <c r="F336" s="190"/>
      <c r="G336" s="190"/>
      <c r="H336" s="190"/>
      <c r="I336" s="191"/>
      <c r="J336" s="191"/>
      <c r="K336" s="190"/>
      <c r="L336" s="91"/>
      <c r="M336" s="91"/>
    </row>
    <row r="337" spans="1:47">
      <c r="A337" s="190"/>
      <c r="B337" s="190"/>
      <c r="C337" s="190"/>
      <c r="D337" s="190"/>
      <c r="E337" s="190"/>
      <c r="F337" s="190"/>
      <c r="G337" s="190"/>
      <c r="H337" s="190"/>
      <c r="I337" s="191"/>
      <c r="J337" s="191"/>
      <c r="K337" s="190"/>
      <c r="L337" s="191"/>
      <c r="M337" s="191"/>
    </row>
    <row r="338" spans="1:47">
      <c r="A338" s="190"/>
      <c r="B338" s="190"/>
      <c r="C338" s="190"/>
      <c r="D338" s="190"/>
      <c r="E338" s="190"/>
      <c r="F338" s="190"/>
      <c r="G338" s="190"/>
      <c r="H338" s="190"/>
      <c r="I338" s="191"/>
      <c r="J338" s="191"/>
      <c r="K338" s="190"/>
      <c r="L338" s="191"/>
      <c r="M338" s="191"/>
    </row>
    <row r="339" spans="1:47">
      <c r="A339" s="190"/>
      <c r="B339" s="190"/>
      <c r="C339" s="190"/>
      <c r="D339" s="190"/>
      <c r="E339" s="190"/>
      <c r="F339" s="190"/>
      <c r="G339" s="190"/>
      <c r="H339" s="190"/>
      <c r="I339" s="191"/>
      <c r="J339" s="191"/>
      <c r="K339" s="190"/>
      <c r="L339" s="191"/>
      <c r="M339" s="191"/>
    </row>
    <row r="340" spans="1:47">
      <c r="A340" s="190"/>
      <c r="B340" s="190"/>
      <c r="C340" s="190"/>
      <c r="D340" s="190"/>
      <c r="E340" s="190"/>
      <c r="F340" s="190"/>
      <c r="G340" s="190"/>
      <c r="H340" s="190"/>
      <c r="I340" s="191"/>
      <c r="J340" s="191"/>
      <c r="K340" s="190"/>
      <c r="L340" s="191"/>
      <c r="M340" s="191"/>
    </row>
    <row r="341" spans="1:47" customFormat="1" ht="15">
      <c r="A341" s="113"/>
      <c r="B341" s="114"/>
      <c r="C341" s="192"/>
      <c r="D341" s="192"/>
      <c r="E341" s="192"/>
      <c r="F341" s="192"/>
      <c r="G341" s="192"/>
      <c r="H341" s="192"/>
      <c r="I341" s="194"/>
      <c r="J341" s="194"/>
      <c r="K341" s="192"/>
      <c r="L341" s="194"/>
      <c r="M341" s="194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7"/>
      <c r="AU341" s="58"/>
    </row>
    <row r="342" spans="1:47">
      <c r="A342" s="115"/>
      <c r="B342" s="115"/>
      <c r="C342" s="115"/>
      <c r="D342" s="115"/>
      <c r="E342" s="115"/>
      <c r="F342" s="116"/>
      <c r="G342" s="116"/>
      <c r="H342" s="116"/>
      <c r="I342" s="117"/>
      <c r="J342" s="118"/>
      <c r="K342" s="119"/>
      <c r="L342" s="118"/>
      <c r="M342" s="118"/>
    </row>
    <row r="343" spans="1:47">
      <c r="A343" s="120"/>
      <c r="B343" s="100"/>
      <c r="C343" s="98"/>
      <c r="D343" s="83"/>
      <c r="E343" s="100"/>
      <c r="F343" s="100"/>
      <c r="G343" s="120"/>
      <c r="H343" s="100"/>
      <c r="I343" s="121"/>
      <c r="J343" s="87"/>
      <c r="K343" s="98"/>
      <c r="L343" s="88"/>
      <c r="M343" s="89"/>
    </row>
    <row r="344" spans="1:47">
      <c r="A344" s="120"/>
      <c r="B344" s="100"/>
      <c r="C344" s="98"/>
      <c r="D344" s="83"/>
      <c r="E344" s="100"/>
      <c r="F344" s="100"/>
      <c r="G344" s="120"/>
      <c r="H344" s="100"/>
      <c r="I344" s="121"/>
      <c r="J344" s="87"/>
      <c r="K344" s="98"/>
      <c r="L344" s="88"/>
      <c r="M344" s="89"/>
    </row>
    <row r="345" spans="1:47">
      <c r="A345" s="192"/>
      <c r="B345" s="192"/>
      <c r="C345" s="192"/>
      <c r="D345" s="192"/>
      <c r="E345" s="192"/>
      <c r="F345" s="192"/>
      <c r="G345" s="192"/>
      <c r="H345" s="90"/>
      <c r="I345" s="90"/>
      <c r="J345" s="90"/>
      <c r="K345" s="84"/>
      <c r="L345" s="84"/>
      <c r="M345" s="90"/>
    </row>
    <row r="346" spans="1:47">
      <c r="A346" s="190"/>
      <c r="B346" s="190"/>
      <c r="C346" s="190"/>
      <c r="D346" s="190"/>
      <c r="E346" s="190"/>
      <c r="F346" s="190"/>
      <c r="G346" s="190"/>
      <c r="H346" s="190"/>
      <c r="I346" s="191"/>
      <c r="J346" s="191"/>
      <c r="K346" s="190"/>
      <c r="L346" s="191"/>
      <c r="M346" s="191"/>
    </row>
    <row r="347" spans="1:47">
      <c r="A347" s="190"/>
      <c r="B347" s="190"/>
      <c r="C347" s="190"/>
      <c r="D347" s="190"/>
      <c r="E347" s="190"/>
      <c r="F347" s="190"/>
      <c r="G347" s="190"/>
      <c r="H347" s="190"/>
      <c r="I347" s="191"/>
      <c r="J347" s="191"/>
      <c r="K347" s="190"/>
      <c r="L347" s="191"/>
      <c r="M347" s="191"/>
    </row>
    <row r="348" spans="1:47">
      <c r="A348" s="190"/>
      <c r="B348" s="190"/>
      <c r="C348" s="190"/>
      <c r="D348" s="190"/>
      <c r="E348" s="190"/>
      <c r="F348" s="190"/>
      <c r="G348" s="190"/>
      <c r="H348" s="190"/>
      <c r="I348" s="191"/>
      <c r="J348" s="191"/>
      <c r="K348" s="190"/>
      <c r="L348" s="91"/>
      <c r="M348" s="91"/>
    </row>
    <row r="349" spans="1:47">
      <c r="A349" s="190"/>
      <c r="B349" s="190"/>
      <c r="C349" s="190"/>
      <c r="D349" s="190"/>
      <c r="E349" s="190"/>
      <c r="F349" s="190"/>
      <c r="G349" s="190"/>
      <c r="H349" s="190"/>
      <c r="I349" s="191"/>
      <c r="J349" s="191"/>
      <c r="K349" s="190"/>
      <c r="L349" s="91"/>
      <c r="M349" s="91"/>
    </row>
    <row r="350" spans="1:47">
      <c r="A350" s="190"/>
      <c r="B350" s="190"/>
      <c r="C350" s="190"/>
      <c r="D350" s="190"/>
      <c r="E350" s="190"/>
      <c r="F350" s="190"/>
      <c r="G350" s="190"/>
      <c r="H350" s="190"/>
      <c r="I350" s="191"/>
      <c r="J350" s="191"/>
      <c r="K350" s="190"/>
      <c r="L350" s="191"/>
      <c r="M350" s="191"/>
    </row>
    <row r="351" spans="1:47" ht="15">
      <c r="A351" s="92"/>
      <c r="B351" s="92"/>
      <c r="C351" s="92"/>
      <c r="D351" s="76"/>
      <c r="E351" s="76"/>
      <c r="F351" s="76"/>
      <c r="G351" s="76"/>
      <c r="H351" s="76"/>
      <c r="I351" s="76"/>
      <c r="J351" s="76"/>
      <c r="K351" s="76"/>
      <c r="L351" s="76"/>
      <c r="M351" s="76"/>
    </row>
    <row r="352" spans="1:47">
      <c r="A352" s="77"/>
      <c r="B352" s="77"/>
      <c r="C352" s="77"/>
      <c r="D352" s="77"/>
      <c r="E352" s="77"/>
      <c r="F352" s="78"/>
      <c r="G352" s="78"/>
      <c r="H352" s="78"/>
      <c r="I352" s="79"/>
      <c r="J352" s="80"/>
      <c r="K352" s="81"/>
      <c r="L352" s="80"/>
      <c r="M352" s="80"/>
    </row>
    <row r="353" spans="1:13">
      <c r="A353" s="82"/>
      <c r="B353" s="83"/>
      <c r="C353" s="82"/>
      <c r="D353" s="83"/>
      <c r="E353" s="83"/>
      <c r="F353" s="83"/>
      <c r="G353" s="84"/>
      <c r="H353" s="83"/>
      <c r="I353" s="86"/>
      <c r="J353" s="87"/>
      <c r="K353" s="82"/>
      <c r="L353" s="88"/>
      <c r="M353" s="89"/>
    </row>
    <row r="354" spans="1:13">
      <c r="A354" s="190"/>
      <c r="B354" s="190"/>
      <c r="C354" s="190"/>
      <c r="D354" s="190"/>
      <c r="E354" s="190"/>
      <c r="F354" s="190"/>
      <c r="G354" s="190"/>
      <c r="H354" s="190"/>
      <c r="I354" s="191"/>
      <c r="J354" s="191"/>
      <c r="K354" s="190"/>
      <c r="L354" s="191"/>
      <c r="M354" s="191"/>
    </row>
    <row r="355" spans="1:13">
      <c r="A355" s="190"/>
      <c r="B355" s="190"/>
      <c r="C355" s="190"/>
      <c r="D355" s="190"/>
      <c r="E355" s="190"/>
      <c r="F355" s="190"/>
      <c r="G355" s="190"/>
      <c r="H355" s="190"/>
      <c r="I355" s="191"/>
      <c r="J355" s="191"/>
      <c r="K355" s="190"/>
      <c r="L355" s="191"/>
      <c r="M355" s="191"/>
    </row>
    <row r="356" spans="1:13">
      <c r="A356" s="190"/>
      <c r="B356" s="190"/>
      <c r="C356" s="190"/>
      <c r="D356" s="190"/>
      <c r="E356" s="190"/>
      <c r="F356" s="190"/>
      <c r="G356" s="190"/>
      <c r="H356" s="190"/>
      <c r="I356" s="191"/>
      <c r="J356" s="191"/>
      <c r="K356" s="190"/>
      <c r="L356" s="191"/>
      <c r="M356" s="191"/>
    </row>
    <row r="357" spans="1:13">
      <c r="A357" s="190"/>
      <c r="B357" s="190"/>
      <c r="C357" s="190"/>
      <c r="D357" s="190"/>
      <c r="E357" s="190"/>
      <c r="F357" s="190"/>
      <c r="G357" s="190"/>
      <c r="H357" s="190"/>
      <c r="I357" s="191"/>
      <c r="J357" s="191"/>
      <c r="K357" s="190"/>
      <c r="L357" s="91"/>
      <c r="M357" s="91"/>
    </row>
    <row r="358" spans="1:13">
      <c r="A358" s="82"/>
      <c r="B358" s="82"/>
      <c r="C358" s="82"/>
      <c r="D358" s="82"/>
      <c r="E358" s="82"/>
      <c r="F358" s="82"/>
      <c r="G358" s="82"/>
      <c r="H358" s="82"/>
      <c r="I358" s="88"/>
      <c r="J358" s="88"/>
      <c r="K358" s="82"/>
      <c r="L358" s="91"/>
      <c r="M358" s="91"/>
    </row>
    <row r="359" spans="1:13">
      <c r="A359" s="190"/>
      <c r="B359" s="190"/>
      <c r="C359" s="190"/>
      <c r="D359" s="190"/>
      <c r="E359" s="190"/>
      <c r="F359" s="190"/>
      <c r="G359" s="190"/>
      <c r="H359" s="190"/>
      <c r="I359" s="191"/>
      <c r="J359" s="191"/>
      <c r="K359" s="190"/>
      <c r="L359" s="191"/>
      <c r="M359" s="191"/>
    </row>
    <row r="360" spans="1:13">
      <c r="A360" s="190"/>
      <c r="B360" s="190"/>
      <c r="C360" s="190"/>
      <c r="D360" s="190"/>
      <c r="E360" s="190"/>
      <c r="F360" s="190"/>
      <c r="G360" s="190"/>
      <c r="H360" s="190"/>
      <c r="I360" s="191"/>
      <c r="J360" s="191"/>
      <c r="K360" s="190"/>
      <c r="L360" s="191"/>
      <c r="M360" s="191"/>
    </row>
    <row r="361" spans="1:13" ht="15">
      <c r="A361" s="92"/>
      <c r="B361" s="92"/>
      <c r="C361" s="92"/>
      <c r="D361" s="92"/>
      <c r="E361" s="92"/>
      <c r="F361" s="98"/>
      <c r="G361" s="98"/>
      <c r="H361" s="98"/>
      <c r="I361" s="98"/>
      <c r="J361" s="98"/>
      <c r="K361" s="99"/>
      <c r="L361" s="99"/>
      <c r="M361" s="98"/>
    </row>
    <row r="362" spans="1:13">
      <c r="A362" s="115"/>
      <c r="B362" s="115"/>
      <c r="C362" s="115"/>
      <c r="D362" s="115"/>
      <c r="E362" s="115"/>
      <c r="F362" s="116"/>
      <c r="G362" s="116"/>
      <c r="H362" s="116"/>
      <c r="I362" s="117"/>
      <c r="J362" s="118"/>
      <c r="K362" s="119"/>
      <c r="L362" s="118"/>
      <c r="M362" s="118"/>
    </row>
    <row r="363" spans="1:13">
      <c r="A363" s="120"/>
      <c r="B363" s="100"/>
      <c r="C363" s="98"/>
      <c r="D363" s="83"/>
      <c r="E363" s="100"/>
      <c r="F363" s="100"/>
      <c r="G363" s="120"/>
      <c r="H363" s="100"/>
      <c r="I363" s="122"/>
      <c r="J363" s="93"/>
      <c r="K363" s="120"/>
      <c r="L363" s="90"/>
      <c r="M363" s="94"/>
    </row>
    <row r="364" spans="1:13">
      <c r="A364" s="192"/>
      <c r="B364" s="192"/>
      <c r="C364" s="192"/>
      <c r="D364" s="192"/>
      <c r="E364" s="192"/>
      <c r="F364" s="192"/>
      <c r="G364" s="192"/>
      <c r="H364" s="192"/>
      <c r="I364" s="194"/>
      <c r="J364" s="104"/>
      <c r="K364" s="105"/>
      <c r="L364" s="104"/>
      <c r="M364" s="104"/>
    </row>
    <row r="365" spans="1:13">
      <c r="A365" s="192"/>
      <c r="B365" s="192"/>
      <c r="C365" s="192"/>
      <c r="D365" s="192"/>
      <c r="E365" s="192"/>
      <c r="F365" s="192"/>
      <c r="G365" s="192"/>
      <c r="H365" s="192"/>
      <c r="I365" s="103"/>
      <c r="J365" s="104"/>
      <c r="K365" s="105"/>
      <c r="L365" s="104"/>
      <c r="M365" s="104"/>
    </row>
    <row r="366" spans="1:13">
      <c r="A366" s="192"/>
      <c r="B366" s="192"/>
      <c r="C366" s="192"/>
      <c r="D366" s="192"/>
      <c r="E366" s="192"/>
      <c r="F366" s="192"/>
      <c r="G366" s="192"/>
      <c r="H366" s="192"/>
      <c r="I366" s="103"/>
      <c r="J366" s="104"/>
      <c r="K366" s="105"/>
      <c r="L366" s="104"/>
      <c r="M366" s="104"/>
    </row>
    <row r="367" spans="1:13">
      <c r="A367" s="192"/>
      <c r="B367" s="192"/>
      <c r="C367" s="192"/>
      <c r="D367" s="192"/>
      <c r="E367" s="192"/>
      <c r="F367" s="192"/>
      <c r="G367" s="192"/>
      <c r="H367" s="192"/>
      <c r="I367" s="103"/>
      <c r="J367" s="104"/>
      <c r="K367" s="105"/>
      <c r="L367" s="104"/>
      <c r="M367" s="104"/>
    </row>
    <row r="368" spans="1:13">
      <c r="A368" s="192"/>
      <c r="B368" s="192"/>
      <c r="C368" s="192"/>
      <c r="D368" s="192"/>
      <c r="E368" s="192"/>
      <c r="F368" s="192"/>
      <c r="G368" s="192"/>
      <c r="H368" s="192"/>
      <c r="I368" s="103"/>
      <c r="J368" s="103"/>
      <c r="K368" s="103"/>
      <c r="L368" s="103"/>
      <c r="M368" s="103"/>
    </row>
    <row r="369" spans="1:13">
      <c r="A369" s="192"/>
      <c r="B369" s="192"/>
      <c r="C369" s="192"/>
      <c r="D369" s="192"/>
      <c r="E369" s="192"/>
      <c r="F369" s="192"/>
      <c r="G369" s="192"/>
      <c r="H369" s="192"/>
      <c r="I369" s="181"/>
      <c r="J369" s="181"/>
      <c r="K369" s="181"/>
      <c r="L369" s="181"/>
      <c r="M369" s="181"/>
    </row>
    <row r="370" spans="1:13">
      <c r="A370" s="190"/>
      <c r="B370" s="190"/>
      <c r="C370" s="190"/>
      <c r="D370" s="190"/>
      <c r="E370" s="190"/>
      <c r="F370" s="190"/>
      <c r="G370" s="190"/>
      <c r="H370" s="190"/>
      <c r="I370" s="191"/>
      <c r="J370" s="191"/>
      <c r="K370" s="190"/>
      <c r="L370" s="191"/>
      <c r="M370" s="191"/>
    </row>
    <row r="371" spans="1:13">
      <c r="A371" s="190"/>
      <c r="B371" s="190"/>
      <c r="C371" s="190"/>
      <c r="D371" s="190"/>
      <c r="E371" s="190"/>
      <c r="F371" s="190"/>
      <c r="G371" s="190"/>
      <c r="H371" s="190"/>
      <c r="I371" s="191"/>
      <c r="J371" s="191"/>
      <c r="K371" s="190"/>
      <c r="L371" s="191"/>
      <c r="M371" s="191"/>
    </row>
    <row r="372" spans="1:13" ht="15">
      <c r="A372" s="92"/>
      <c r="B372" s="92"/>
      <c r="C372" s="92"/>
      <c r="D372" s="92"/>
      <c r="E372" s="92"/>
      <c r="F372" s="96"/>
      <c r="G372" s="96"/>
      <c r="H372" s="96"/>
      <c r="I372" s="96"/>
      <c r="J372" s="96"/>
      <c r="K372" s="97"/>
      <c r="L372" s="97"/>
      <c r="M372" s="96"/>
    </row>
    <row r="373" spans="1:13">
      <c r="A373" s="77"/>
      <c r="B373" s="77"/>
      <c r="C373" s="77"/>
      <c r="D373" s="77"/>
      <c r="E373" s="77"/>
      <c r="F373" s="78"/>
      <c r="G373" s="78"/>
      <c r="H373" s="78"/>
      <c r="I373" s="79"/>
      <c r="J373" s="80"/>
      <c r="K373" s="81"/>
      <c r="L373" s="80"/>
      <c r="M373" s="80"/>
    </row>
    <row r="374" spans="1:13" ht="14.25">
      <c r="A374" s="82"/>
      <c r="B374" s="83"/>
      <c r="C374" s="101"/>
      <c r="D374" s="83"/>
      <c r="E374" s="100"/>
      <c r="F374" s="106"/>
      <c r="G374" s="84"/>
      <c r="H374" s="83"/>
      <c r="I374" s="86"/>
      <c r="J374" s="87"/>
      <c r="K374" s="82"/>
      <c r="L374" s="88"/>
      <c r="M374" s="89"/>
    </row>
    <row r="375" spans="1:13">
      <c r="A375" s="190"/>
      <c r="B375" s="190"/>
      <c r="C375" s="190"/>
      <c r="D375" s="190"/>
      <c r="E375" s="190"/>
      <c r="F375" s="190"/>
      <c r="G375" s="190"/>
      <c r="H375" s="190"/>
      <c r="I375" s="191"/>
      <c r="J375" s="191"/>
      <c r="K375" s="190"/>
      <c r="L375" s="191"/>
      <c r="M375" s="191"/>
    </row>
    <row r="376" spans="1:13">
      <c r="A376" s="190"/>
      <c r="B376" s="190"/>
      <c r="C376" s="190"/>
      <c r="D376" s="190"/>
      <c r="E376" s="190"/>
      <c r="F376" s="190"/>
      <c r="G376" s="190"/>
      <c r="H376" s="190"/>
      <c r="I376" s="191"/>
      <c r="J376" s="191"/>
      <c r="K376" s="190"/>
      <c r="L376" s="191"/>
      <c r="M376" s="191"/>
    </row>
    <row r="377" spans="1:13">
      <c r="A377" s="190"/>
      <c r="B377" s="190"/>
      <c r="C377" s="190"/>
      <c r="D377" s="190"/>
      <c r="E377" s="190"/>
      <c r="F377" s="190"/>
      <c r="G377" s="190"/>
      <c r="H377" s="190"/>
      <c r="I377" s="191"/>
      <c r="J377" s="191"/>
      <c r="K377" s="190"/>
      <c r="L377" s="191"/>
      <c r="M377" s="191"/>
    </row>
    <row r="378" spans="1:13">
      <c r="A378" s="190"/>
      <c r="B378" s="190"/>
      <c r="C378" s="190"/>
      <c r="D378" s="190"/>
      <c r="E378" s="190"/>
      <c r="F378" s="190"/>
      <c r="G378" s="190"/>
      <c r="H378" s="190"/>
      <c r="I378" s="103"/>
      <c r="J378" s="103"/>
      <c r="K378" s="103"/>
      <c r="L378" s="103"/>
      <c r="M378" s="103"/>
    </row>
    <row r="379" spans="1:13">
      <c r="A379" s="190"/>
      <c r="B379" s="190"/>
      <c r="C379" s="190"/>
      <c r="D379" s="190"/>
      <c r="E379" s="190"/>
      <c r="F379" s="190"/>
      <c r="G379" s="190"/>
      <c r="H379" s="190"/>
      <c r="I379" s="181"/>
      <c r="J379" s="181"/>
      <c r="K379" s="181"/>
      <c r="L379" s="181"/>
      <c r="M379" s="181"/>
    </row>
    <row r="380" spans="1:13">
      <c r="A380" s="190"/>
      <c r="B380" s="190"/>
      <c r="C380" s="190"/>
      <c r="D380" s="190"/>
      <c r="E380" s="190"/>
      <c r="F380" s="190"/>
      <c r="G380" s="190"/>
      <c r="H380" s="190"/>
      <c r="I380" s="191"/>
      <c r="J380" s="191"/>
      <c r="K380" s="190"/>
      <c r="L380" s="191"/>
      <c r="M380" s="191"/>
    </row>
    <row r="381" spans="1:13">
      <c r="A381" s="190"/>
      <c r="B381" s="190"/>
      <c r="C381" s="190"/>
      <c r="D381" s="190"/>
      <c r="E381" s="190"/>
      <c r="F381" s="190"/>
      <c r="G381" s="190"/>
      <c r="H381" s="190"/>
      <c r="I381" s="191"/>
      <c r="J381" s="191"/>
      <c r="K381" s="190"/>
      <c r="L381" s="191"/>
      <c r="M381" s="191"/>
    </row>
    <row r="382" spans="1:13" ht="15">
      <c r="A382" s="92"/>
      <c r="B382" s="92"/>
      <c r="C382" s="123"/>
      <c r="D382" s="96"/>
      <c r="E382" s="96"/>
      <c r="F382" s="96"/>
      <c r="G382" s="96"/>
      <c r="H382" s="96"/>
      <c r="I382" s="97"/>
      <c r="J382" s="97"/>
      <c r="K382" s="96"/>
      <c r="L382" s="97"/>
      <c r="M382" s="97"/>
    </row>
    <row r="383" spans="1:13">
      <c r="A383" s="77"/>
      <c r="B383" s="77"/>
      <c r="C383" s="77"/>
      <c r="D383" s="77"/>
      <c r="E383" s="77"/>
      <c r="F383" s="78"/>
      <c r="G383" s="78"/>
      <c r="H383" s="78"/>
      <c r="I383" s="79"/>
      <c r="J383" s="80"/>
      <c r="K383" s="81"/>
      <c r="L383" s="80"/>
      <c r="M383" s="80"/>
    </row>
    <row r="384" spans="1:13">
      <c r="A384" s="82"/>
      <c r="B384" s="83"/>
      <c r="C384" s="83"/>
      <c r="D384" s="83"/>
      <c r="E384" s="83"/>
      <c r="F384" s="83"/>
      <c r="G384" s="84"/>
      <c r="H384" s="83"/>
      <c r="I384" s="86"/>
      <c r="J384" s="87"/>
      <c r="K384" s="82"/>
      <c r="L384" s="88"/>
      <c r="M384" s="89"/>
    </row>
    <row r="385" spans="1:13">
      <c r="A385" s="190"/>
      <c r="B385" s="190"/>
      <c r="C385" s="190"/>
      <c r="D385" s="190"/>
      <c r="E385" s="190"/>
      <c r="F385" s="190"/>
      <c r="G385" s="190"/>
      <c r="H385" s="190"/>
      <c r="I385" s="191"/>
      <c r="J385" s="191"/>
      <c r="K385" s="190"/>
      <c r="L385" s="191"/>
      <c r="M385" s="191"/>
    </row>
    <row r="386" spans="1:13">
      <c r="A386" s="190"/>
      <c r="B386" s="190"/>
      <c r="C386" s="190"/>
      <c r="D386" s="190"/>
      <c r="E386" s="190"/>
      <c r="F386" s="190"/>
      <c r="G386" s="190"/>
      <c r="H386" s="190"/>
      <c r="I386" s="191"/>
      <c r="J386" s="191"/>
      <c r="K386" s="190"/>
      <c r="L386" s="191"/>
      <c r="M386" s="191"/>
    </row>
    <row r="387" spans="1:13">
      <c r="A387" s="190"/>
      <c r="B387" s="190"/>
      <c r="C387" s="190"/>
      <c r="D387" s="190"/>
      <c r="E387" s="190"/>
      <c r="F387" s="190"/>
      <c r="G387" s="190"/>
      <c r="H387" s="190"/>
      <c r="I387" s="191"/>
      <c r="J387" s="191"/>
      <c r="K387" s="190"/>
      <c r="L387" s="191"/>
      <c r="M387" s="191"/>
    </row>
    <row r="388" spans="1:13">
      <c r="A388" s="190"/>
      <c r="B388" s="190"/>
      <c r="C388" s="190"/>
      <c r="D388" s="190"/>
      <c r="E388" s="190"/>
      <c r="F388" s="190"/>
      <c r="G388" s="190"/>
      <c r="H388" s="190"/>
      <c r="I388" s="103"/>
      <c r="J388" s="103"/>
      <c r="K388" s="103"/>
      <c r="L388" s="103"/>
      <c r="M388" s="103"/>
    </row>
    <row r="389" spans="1:13">
      <c r="A389" s="190"/>
      <c r="B389" s="190"/>
      <c r="C389" s="190"/>
      <c r="D389" s="190"/>
      <c r="E389" s="190"/>
      <c r="F389" s="190"/>
      <c r="G389" s="190"/>
      <c r="H389" s="190"/>
      <c r="I389" s="181"/>
      <c r="J389" s="181"/>
      <c r="K389" s="181"/>
      <c r="L389" s="181"/>
      <c r="M389" s="181"/>
    </row>
    <row r="390" spans="1:13">
      <c r="A390" s="190"/>
      <c r="B390" s="190"/>
      <c r="C390" s="190"/>
      <c r="D390" s="190"/>
      <c r="E390" s="190"/>
      <c r="F390" s="190"/>
      <c r="G390" s="190"/>
      <c r="H390" s="190"/>
      <c r="I390" s="191"/>
      <c r="J390" s="191"/>
      <c r="K390" s="190"/>
      <c r="L390" s="191"/>
      <c r="M390" s="191"/>
    </row>
    <row r="391" spans="1:13">
      <c r="A391" s="190"/>
      <c r="B391" s="190"/>
      <c r="C391" s="190"/>
      <c r="D391" s="190"/>
      <c r="E391" s="190"/>
      <c r="F391" s="190"/>
      <c r="G391" s="190"/>
      <c r="H391" s="190"/>
      <c r="I391" s="191"/>
      <c r="J391" s="191"/>
      <c r="K391" s="190"/>
      <c r="L391" s="191"/>
      <c r="M391" s="191"/>
    </row>
    <row r="392" spans="1:13">
      <c r="A392" s="190"/>
      <c r="B392" s="190"/>
      <c r="C392" s="190"/>
      <c r="D392" s="190"/>
      <c r="E392" s="190"/>
      <c r="F392" s="190"/>
      <c r="G392" s="190"/>
      <c r="H392" s="190"/>
      <c r="I392" s="191"/>
      <c r="J392" s="191"/>
      <c r="K392" s="190"/>
      <c r="L392" s="191"/>
      <c r="M392" s="191"/>
    </row>
    <row r="393" spans="1:13">
      <c r="A393" s="190"/>
      <c r="B393" s="190"/>
      <c r="C393" s="190"/>
      <c r="D393" s="190"/>
      <c r="E393" s="190"/>
      <c r="F393" s="190"/>
      <c r="G393" s="190"/>
      <c r="H393" s="190"/>
      <c r="I393" s="191"/>
      <c r="J393" s="191"/>
      <c r="K393" s="190"/>
      <c r="L393" s="191"/>
      <c r="M393" s="191"/>
    </row>
    <row r="394" spans="1:13">
      <c r="A394" s="190"/>
      <c r="B394" s="190"/>
      <c r="C394" s="190"/>
      <c r="D394" s="190"/>
      <c r="E394" s="190"/>
      <c r="F394" s="190"/>
      <c r="G394" s="190"/>
      <c r="H394" s="190"/>
      <c r="I394" s="191"/>
      <c r="J394" s="191"/>
      <c r="K394" s="190"/>
      <c r="L394" s="191"/>
      <c r="M394" s="191"/>
    </row>
    <row r="395" spans="1:13">
      <c r="A395" s="190"/>
      <c r="B395" s="190"/>
      <c r="C395" s="190"/>
      <c r="D395" s="190"/>
      <c r="E395" s="190"/>
      <c r="F395" s="190"/>
      <c r="G395" s="190"/>
      <c r="H395" s="190"/>
      <c r="I395" s="191"/>
      <c r="J395" s="191"/>
      <c r="K395" s="190"/>
      <c r="L395" s="191"/>
      <c r="M395" s="191"/>
    </row>
    <row r="396" spans="1:13" ht="15">
      <c r="A396" s="92"/>
      <c r="B396" s="92"/>
      <c r="C396" s="92"/>
      <c r="D396" s="92"/>
      <c r="E396" s="92"/>
      <c r="F396" s="96"/>
      <c r="G396" s="96"/>
      <c r="H396" s="96"/>
      <c r="I396" s="96"/>
      <c r="J396" s="96"/>
      <c r="K396" s="97"/>
      <c r="L396" s="97"/>
      <c r="M396" s="96"/>
    </row>
    <row r="397" spans="1:13">
      <c r="A397" s="77"/>
      <c r="B397" s="77"/>
      <c r="C397" s="77"/>
      <c r="D397" s="77"/>
      <c r="E397" s="77"/>
      <c r="F397" s="78"/>
      <c r="G397" s="78"/>
      <c r="H397" s="78"/>
      <c r="I397" s="79"/>
      <c r="J397" s="80"/>
      <c r="K397" s="81"/>
      <c r="L397" s="80"/>
      <c r="M397" s="80"/>
    </row>
    <row r="398" spans="1:13">
      <c r="A398" s="107"/>
      <c r="B398" s="83"/>
      <c r="C398" s="83"/>
      <c r="D398" s="82"/>
      <c r="E398" s="83"/>
      <c r="F398" s="83"/>
      <c r="G398" s="84"/>
      <c r="H398" s="83"/>
      <c r="I398" s="86"/>
      <c r="J398" s="87"/>
      <c r="K398" s="82"/>
      <c r="L398" s="88"/>
      <c r="M398" s="89"/>
    </row>
    <row r="399" spans="1:13">
      <c r="A399" s="107"/>
      <c r="B399" s="83"/>
      <c r="C399" s="82"/>
      <c r="D399" s="82"/>
      <c r="E399" s="83"/>
      <c r="F399" s="83"/>
      <c r="G399" s="84"/>
      <c r="H399" s="83"/>
      <c r="I399" s="86"/>
      <c r="J399" s="87"/>
      <c r="K399" s="82"/>
      <c r="L399" s="88"/>
      <c r="M399" s="89"/>
    </row>
    <row r="400" spans="1:13">
      <c r="A400" s="107"/>
      <c r="B400" s="83"/>
      <c r="C400" s="82"/>
      <c r="D400" s="82"/>
      <c r="E400" s="83"/>
      <c r="F400" s="83"/>
      <c r="G400" s="84"/>
      <c r="H400" s="83"/>
      <c r="I400" s="86"/>
      <c r="J400" s="87"/>
      <c r="K400" s="82"/>
      <c r="L400" s="88"/>
      <c r="M400" s="89"/>
    </row>
    <row r="401" spans="1:13">
      <c r="A401" s="107"/>
      <c r="B401" s="83"/>
      <c r="C401" s="82"/>
      <c r="D401" s="82"/>
      <c r="E401" s="83"/>
      <c r="F401" s="83"/>
      <c r="G401" s="84"/>
      <c r="H401" s="83"/>
      <c r="I401" s="86"/>
      <c r="J401" s="87"/>
      <c r="K401" s="82"/>
      <c r="L401" s="88"/>
      <c r="M401" s="89"/>
    </row>
    <row r="402" spans="1:13">
      <c r="A402" s="107"/>
      <c r="B402" s="83"/>
      <c r="C402" s="83"/>
      <c r="D402" s="82"/>
      <c r="E402" s="83"/>
      <c r="F402" s="83"/>
      <c r="G402" s="84"/>
      <c r="H402" s="83"/>
      <c r="I402" s="86"/>
      <c r="J402" s="87"/>
      <c r="K402" s="82"/>
      <c r="L402" s="88"/>
      <c r="M402" s="89"/>
    </row>
    <row r="403" spans="1:13">
      <c r="A403" s="107"/>
      <c r="B403" s="83"/>
      <c r="C403" s="82"/>
      <c r="D403" s="82"/>
      <c r="E403" s="83"/>
      <c r="F403" s="83"/>
      <c r="G403" s="84"/>
      <c r="H403" s="83"/>
      <c r="I403" s="86"/>
      <c r="J403" s="87"/>
      <c r="K403" s="82"/>
      <c r="L403" s="88"/>
      <c r="M403" s="89"/>
    </row>
    <row r="404" spans="1:13">
      <c r="A404" s="107"/>
      <c r="B404" s="83"/>
      <c r="C404" s="82"/>
      <c r="D404" s="82"/>
      <c r="E404" s="83"/>
      <c r="F404" s="83"/>
      <c r="G404" s="84"/>
      <c r="H404" s="83"/>
      <c r="I404" s="86"/>
      <c r="J404" s="87"/>
      <c r="K404" s="82"/>
      <c r="L404" s="88"/>
      <c r="M404" s="89"/>
    </row>
    <row r="405" spans="1:13">
      <c r="A405" s="107"/>
      <c r="B405" s="83"/>
      <c r="C405" s="82"/>
      <c r="D405" s="82"/>
      <c r="E405" s="83"/>
      <c r="F405" s="83"/>
      <c r="G405" s="84"/>
      <c r="H405" s="83"/>
      <c r="I405" s="86"/>
      <c r="J405" s="87"/>
      <c r="K405" s="82"/>
      <c r="L405" s="88"/>
      <c r="M405" s="89"/>
    </row>
    <row r="406" spans="1:13">
      <c r="A406" s="107"/>
      <c r="B406" s="83"/>
      <c r="C406" s="82"/>
      <c r="D406" s="82"/>
      <c r="E406" s="83"/>
      <c r="F406" s="83"/>
      <c r="G406" s="84"/>
      <c r="H406" s="83"/>
      <c r="I406" s="86"/>
      <c r="J406" s="87"/>
      <c r="K406" s="82"/>
      <c r="L406" s="88"/>
      <c r="M406" s="89"/>
    </row>
    <row r="407" spans="1:13">
      <c r="A407" s="107"/>
      <c r="B407" s="83"/>
      <c r="C407" s="82"/>
      <c r="D407" s="82"/>
      <c r="E407" s="83"/>
      <c r="F407" s="83"/>
      <c r="G407" s="84"/>
      <c r="H407" s="83"/>
      <c r="I407" s="86"/>
      <c r="J407" s="87"/>
      <c r="K407" s="82"/>
      <c r="L407" s="88"/>
      <c r="M407" s="89"/>
    </row>
    <row r="408" spans="1:13">
      <c r="A408" s="107"/>
      <c r="B408" s="83"/>
      <c r="C408" s="82"/>
      <c r="D408" s="82"/>
      <c r="E408" s="83"/>
      <c r="F408" s="83"/>
      <c r="G408" s="84"/>
      <c r="H408" s="83"/>
      <c r="I408" s="86"/>
      <c r="J408" s="87"/>
      <c r="K408" s="82"/>
      <c r="L408" s="88"/>
      <c r="M408" s="89"/>
    </row>
    <row r="409" spans="1:13">
      <c r="A409" s="107"/>
      <c r="B409" s="83"/>
      <c r="C409" s="82"/>
      <c r="D409" s="82"/>
      <c r="E409" s="83"/>
      <c r="F409" s="83"/>
      <c r="G409" s="84"/>
      <c r="H409" s="83"/>
      <c r="I409" s="86"/>
      <c r="J409" s="87"/>
      <c r="K409" s="82"/>
      <c r="L409" s="88"/>
      <c r="M409" s="89"/>
    </row>
    <row r="410" spans="1:13">
      <c r="A410" s="107"/>
      <c r="B410" s="83"/>
      <c r="C410" s="82"/>
      <c r="D410" s="82"/>
      <c r="E410" s="83"/>
      <c r="F410" s="83"/>
      <c r="G410" s="84"/>
      <c r="H410" s="83"/>
      <c r="I410" s="86"/>
      <c r="J410" s="87"/>
      <c r="K410" s="82"/>
      <c r="L410" s="88"/>
      <c r="M410" s="89"/>
    </row>
    <row r="411" spans="1:13">
      <c r="A411" s="107"/>
      <c r="B411" s="83"/>
      <c r="C411" s="82"/>
      <c r="D411" s="82"/>
      <c r="E411" s="83"/>
      <c r="F411" s="83"/>
      <c r="G411" s="84"/>
      <c r="H411" s="83"/>
      <c r="I411" s="86"/>
      <c r="J411" s="87"/>
      <c r="K411" s="82"/>
      <c r="L411" s="88"/>
      <c r="M411" s="89"/>
    </row>
    <row r="412" spans="1:13">
      <c r="A412" s="107"/>
      <c r="B412" s="83"/>
      <c r="C412" s="107"/>
      <c r="D412" s="82"/>
      <c r="E412" s="107"/>
      <c r="F412" s="83"/>
      <c r="G412" s="108"/>
      <c r="H412" s="83"/>
      <c r="I412" s="110"/>
      <c r="J412" s="87"/>
      <c r="K412" s="82"/>
      <c r="L412" s="88"/>
      <c r="M412" s="89"/>
    </row>
    <row r="413" spans="1:13">
      <c r="A413" s="107"/>
      <c r="B413" s="83"/>
      <c r="C413" s="82"/>
      <c r="D413" s="82"/>
      <c r="E413" s="107"/>
      <c r="F413" s="83"/>
      <c r="G413" s="84"/>
      <c r="H413" s="83"/>
      <c r="I413" s="86"/>
      <c r="J413" s="87"/>
      <c r="K413" s="82"/>
      <c r="L413" s="88"/>
      <c r="M413" s="89"/>
    </row>
    <row r="414" spans="1:13">
      <c r="A414" s="107"/>
      <c r="B414" s="83"/>
      <c r="C414" s="82"/>
      <c r="D414" s="82"/>
      <c r="E414" s="83"/>
      <c r="F414" s="83"/>
      <c r="G414" s="84"/>
      <c r="H414" s="83"/>
      <c r="I414" s="86"/>
      <c r="J414" s="87"/>
      <c r="K414" s="82"/>
      <c r="L414" s="88"/>
      <c r="M414" s="89"/>
    </row>
    <row r="415" spans="1:13">
      <c r="A415" s="107"/>
      <c r="B415" s="83"/>
      <c r="C415" s="82"/>
      <c r="D415" s="82"/>
      <c r="E415" s="83"/>
      <c r="F415" s="83"/>
      <c r="G415" s="84"/>
      <c r="H415" s="83"/>
      <c r="I415" s="86"/>
      <c r="J415" s="87"/>
      <c r="K415" s="82"/>
      <c r="L415" s="88"/>
      <c r="M415" s="89"/>
    </row>
    <row r="416" spans="1:13">
      <c r="A416" s="107"/>
      <c r="B416" s="83"/>
      <c r="C416" s="82"/>
      <c r="D416" s="82"/>
      <c r="E416" s="83"/>
      <c r="F416" s="124"/>
      <c r="G416" s="84"/>
      <c r="H416" s="83"/>
      <c r="I416" s="86"/>
      <c r="J416" s="87"/>
      <c r="K416" s="82"/>
      <c r="L416" s="88"/>
      <c r="M416" s="89"/>
    </row>
    <row r="417" spans="1:13">
      <c r="A417" s="107"/>
      <c r="B417" s="83"/>
      <c r="C417" s="82"/>
      <c r="D417" s="82"/>
      <c r="E417" s="83"/>
      <c r="F417" s="83"/>
      <c r="G417" s="84"/>
      <c r="H417" s="83"/>
      <c r="I417" s="86"/>
      <c r="J417" s="87"/>
      <c r="K417" s="82"/>
      <c r="L417" s="88"/>
      <c r="M417" s="89"/>
    </row>
    <row r="418" spans="1:13">
      <c r="A418" s="107"/>
      <c r="B418" s="83"/>
      <c r="C418" s="82"/>
      <c r="D418" s="82"/>
      <c r="E418" s="83"/>
      <c r="F418" s="83"/>
      <c r="G418" s="84"/>
      <c r="H418" s="83"/>
      <c r="I418" s="86"/>
      <c r="J418" s="87"/>
      <c r="K418" s="82"/>
      <c r="L418" s="88"/>
      <c r="M418" s="89"/>
    </row>
    <row r="419" spans="1:13">
      <c r="A419" s="107"/>
      <c r="B419" s="83"/>
      <c r="C419" s="82"/>
      <c r="D419" s="82"/>
      <c r="E419" s="83"/>
      <c r="F419" s="83"/>
      <c r="G419" s="84"/>
      <c r="H419" s="83"/>
      <c r="I419" s="86"/>
      <c r="J419" s="87"/>
      <c r="K419" s="82"/>
      <c r="L419" s="88"/>
      <c r="M419" s="89"/>
    </row>
    <row r="420" spans="1:13">
      <c r="A420" s="107"/>
      <c r="B420" s="83"/>
      <c r="C420" s="82"/>
      <c r="D420" s="83"/>
      <c r="E420" s="83"/>
      <c r="F420" s="83"/>
      <c r="G420" s="84"/>
      <c r="H420" s="83"/>
      <c r="I420" s="86"/>
      <c r="J420" s="87"/>
      <c r="K420" s="82"/>
      <c r="L420" s="88"/>
      <c r="M420" s="89"/>
    </row>
    <row r="421" spans="1:13">
      <c r="A421" s="107"/>
      <c r="B421" s="83"/>
      <c r="C421" s="82"/>
      <c r="D421" s="83"/>
      <c r="E421" s="83"/>
      <c r="F421" s="83"/>
      <c r="G421" s="84"/>
      <c r="H421" s="83"/>
      <c r="I421" s="86"/>
      <c r="J421" s="87"/>
      <c r="K421" s="82"/>
      <c r="L421" s="88"/>
      <c r="M421" s="89"/>
    </row>
    <row r="422" spans="1:13">
      <c r="A422" s="107"/>
      <c r="B422" s="125"/>
      <c r="C422" s="82"/>
      <c r="D422" s="83"/>
      <c r="E422" s="83"/>
      <c r="F422" s="83"/>
      <c r="G422" s="84"/>
      <c r="H422" s="83"/>
      <c r="I422" s="86"/>
      <c r="J422" s="87"/>
      <c r="K422" s="82"/>
      <c r="L422" s="88"/>
      <c r="M422" s="89"/>
    </row>
    <row r="423" spans="1:13">
      <c r="A423" s="107"/>
      <c r="B423" s="83"/>
      <c r="C423" s="83"/>
      <c r="D423" s="82"/>
      <c r="E423" s="83"/>
      <c r="F423" s="83"/>
      <c r="G423" s="84"/>
      <c r="H423" s="83"/>
      <c r="I423" s="86"/>
      <c r="J423" s="87"/>
      <c r="K423" s="82"/>
      <c r="L423" s="88"/>
      <c r="M423" s="89"/>
    </row>
    <row r="424" spans="1:13">
      <c r="A424" s="107"/>
      <c r="B424" s="83"/>
      <c r="C424" s="102"/>
      <c r="D424" s="82"/>
      <c r="E424" s="83"/>
      <c r="F424" s="83"/>
      <c r="G424" s="84"/>
      <c r="H424" s="83"/>
      <c r="I424" s="86"/>
      <c r="J424" s="87"/>
      <c r="K424" s="82"/>
      <c r="L424" s="88"/>
      <c r="M424" s="89"/>
    </row>
    <row r="425" spans="1:13" ht="20.45" customHeight="1">
      <c r="A425" s="190"/>
      <c r="B425" s="190"/>
      <c r="C425" s="190"/>
      <c r="D425" s="190"/>
      <c r="E425" s="190"/>
      <c r="F425" s="190"/>
      <c r="G425" s="190"/>
      <c r="H425" s="190"/>
      <c r="I425" s="90"/>
      <c r="J425" s="90"/>
      <c r="K425" s="84"/>
      <c r="L425" s="84"/>
      <c r="M425" s="90"/>
    </row>
    <row r="426" spans="1:13" ht="20.45" customHeight="1">
      <c r="A426" s="190"/>
      <c r="B426" s="190"/>
      <c r="C426" s="190"/>
      <c r="D426" s="190"/>
      <c r="E426" s="190"/>
      <c r="F426" s="190"/>
      <c r="G426" s="190"/>
      <c r="H426" s="190"/>
      <c r="I426" s="90"/>
      <c r="J426" s="90"/>
      <c r="K426" s="84"/>
      <c r="L426" s="84"/>
      <c r="M426" s="90"/>
    </row>
    <row r="427" spans="1:13">
      <c r="A427" s="190"/>
      <c r="B427" s="139"/>
      <c r="C427" s="139"/>
      <c r="D427" s="139"/>
      <c r="E427" s="139"/>
      <c r="F427" s="139"/>
      <c r="G427" s="139"/>
      <c r="H427" s="139"/>
      <c r="I427" s="139"/>
      <c r="J427" s="139"/>
      <c r="K427" s="139"/>
      <c r="L427" s="139"/>
      <c r="M427" s="139"/>
    </row>
    <row r="428" spans="1:13">
      <c r="A428" s="190"/>
      <c r="B428" s="139"/>
      <c r="C428" s="139"/>
      <c r="D428" s="139"/>
      <c r="E428" s="139"/>
      <c r="F428" s="139"/>
      <c r="G428" s="139"/>
      <c r="H428" s="139"/>
      <c r="I428" s="139"/>
      <c r="J428" s="139"/>
      <c r="K428" s="139"/>
      <c r="L428" s="139"/>
      <c r="M428" s="139"/>
    </row>
    <row r="429" spans="1:13">
      <c r="A429" s="190"/>
      <c r="B429" s="182"/>
      <c r="C429" s="182"/>
      <c r="D429" s="182"/>
      <c r="E429" s="182"/>
      <c r="F429" s="182"/>
      <c r="G429" s="182"/>
      <c r="H429" s="182"/>
      <c r="I429" s="182"/>
      <c r="J429" s="182"/>
      <c r="K429" s="182"/>
      <c r="L429" s="182"/>
      <c r="M429" s="182"/>
    </row>
    <row r="430" spans="1:13">
      <c r="A430" s="190"/>
      <c r="B430" s="182"/>
      <c r="C430" s="182"/>
      <c r="D430" s="182"/>
      <c r="E430" s="182"/>
      <c r="F430" s="182"/>
      <c r="G430" s="182"/>
      <c r="H430" s="182"/>
      <c r="I430" s="182"/>
      <c r="J430" s="182"/>
      <c r="K430" s="182"/>
      <c r="L430" s="182"/>
      <c r="M430" s="182"/>
    </row>
    <row r="431" spans="1:13">
      <c r="A431" s="190"/>
      <c r="B431" s="182"/>
      <c r="C431" s="182"/>
      <c r="D431" s="182"/>
      <c r="E431" s="182"/>
      <c r="F431" s="182"/>
      <c r="G431" s="182"/>
      <c r="H431" s="182"/>
      <c r="I431" s="182"/>
      <c r="J431" s="182"/>
      <c r="K431" s="182"/>
      <c r="L431" s="182"/>
      <c r="M431" s="182"/>
    </row>
    <row r="432" spans="1:13">
      <c r="A432" s="190"/>
      <c r="B432" s="182"/>
      <c r="C432" s="182"/>
      <c r="D432" s="182"/>
      <c r="E432" s="182"/>
      <c r="F432" s="182"/>
      <c r="G432" s="182"/>
      <c r="H432" s="182"/>
      <c r="I432" s="182"/>
      <c r="J432" s="182"/>
      <c r="K432" s="182"/>
      <c r="L432" s="182"/>
      <c r="M432" s="191"/>
    </row>
    <row r="433" spans="1:13">
      <c r="A433" s="190"/>
      <c r="B433" s="190"/>
      <c r="C433" s="190"/>
      <c r="D433" s="190"/>
      <c r="E433" s="190"/>
      <c r="F433" s="190"/>
      <c r="G433" s="190"/>
      <c r="H433" s="190"/>
      <c r="I433" s="191"/>
      <c r="J433" s="191"/>
      <c r="K433" s="190"/>
      <c r="L433" s="191"/>
      <c r="M433" s="191"/>
    </row>
    <row r="434" spans="1:13">
      <c r="A434" s="190"/>
      <c r="B434" s="190"/>
      <c r="C434" s="190"/>
      <c r="D434" s="190"/>
      <c r="E434" s="190"/>
      <c r="F434" s="190"/>
      <c r="G434" s="190"/>
      <c r="H434" s="190"/>
      <c r="I434" s="191"/>
      <c r="J434" s="191"/>
      <c r="K434" s="190"/>
      <c r="L434" s="191"/>
      <c r="M434" s="191"/>
    </row>
    <row r="435" spans="1:13">
      <c r="A435" s="190"/>
      <c r="B435" s="190"/>
      <c r="C435" s="190"/>
      <c r="D435" s="190"/>
      <c r="E435" s="190"/>
      <c r="F435" s="190"/>
      <c r="G435" s="190"/>
      <c r="H435" s="190"/>
      <c r="I435" s="191"/>
      <c r="J435" s="190"/>
      <c r="K435" s="91"/>
      <c r="L435" s="91"/>
      <c r="M435" s="191"/>
    </row>
    <row r="436" spans="1:13">
      <c r="A436" s="190"/>
      <c r="B436" s="190"/>
      <c r="C436" s="190"/>
      <c r="D436" s="190"/>
      <c r="E436" s="190"/>
      <c r="F436" s="190"/>
      <c r="G436" s="190"/>
      <c r="H436" s="190"/>
      <c r="I436" s="191"/>
      <c r="J436" s="190"/>
      <c r="K436" s="91"/>
      <c r="L436" s="91"/>
      <c r="M436" s="191"/>
    </row>
    <row r="437" spans="1:13">
      <c r="A437" s="190"/>
      <c r="B437" s="190"/>
      <c r="C437" s="190"/>
      <c r="D437" s="190"/>
      <c r="E437" s="190"/>
      <c r="F437" s="190"/>
      <c r="G437" s="190"/>
      <c r="H437" s="190"/>
      <c r="I437" s="191"/>
      <c r="J437" s="190"/>
      <c r="K437" s="91"/>
      <c r="L437" s="91"/>
      <c r="M437" s="191"/>
    </row>
    <row r="438" spans="1:13">
      <c r="A438" s="190"/>
      <c r="B438" s="190"/>
      <c r="C438" s="190"/>
      <c r="D438" s="190"/>
      <c r="E438" s="190"/>
      <c r="F438" s="190"/>
      <c r="G438" s="190"/>
      <c r="H438" s="190"/>
      <c r="I438" s="191"/>
      <c r="J438" s="191"/>
      <c r="K438" s="190"/>
      <c r="L438" s="191"/>
      <c r="M438" s="191"/>
    </row>
    <row r="439" spans="1:13">
      <c r="A439" s="190"/>
      <c r="B439" s="190"/>
      <c r="C439" s="190"/>
      <c r="D439" s="190"/>
      <c r="E439" s="190"/>
      <c r="F439" s="190"/>
      <c r="G439" s="190"/>
      <c r="H439" s="190"/>
      <c r="I439" s="191"/>
      <c r="J439" s="191"/>
      <c r="K439" s="190"/>
      <c r="L439" s="191"/>
      <c r="M439" s="191"/>
    </row>
    <row r="440" spans="1:13">
      <c r="A440" s="190"/>
      <c r="B440" s="190"/>
      <c r="C440" s="190"/>
      <c r="D440" s="190"/>
      <c r="E440" s="190"/>
      <c r="F440" s="190"/>
      <c r="G440" s="190"/>
      <c r="H440" s="190"/>
      <c r="I440" s="191"/>
      <c r="J440" s="191"/>
      <c r="K440" s="190"/>
      <c r="L440" s="191"/>
      <c r="M440" s="191"/>
    </row>
    <row r="441" spans="1:13" ht="15">
      <c r="A441" s="92"/>
      <c r="B441" s="92"/>
      <c r="C441" s="190"/>
      <c r="D441" s="190"/>
      <c r="E441" s="190"/>
      <c r="F441" s="190"/>
      <c r="G441" s="190"/>
      <c r="H441" s="190"/>
      <c r="I441" s="191"/>
      <c r="J441" s="191"/>
      <c r="K441" s="190"/>
      <c r="L441" s="191"/>
      <c r="M441" s="191"/>
    </row>
    <row r="442" spans="1:13">
      <c r="A442" s="77"/>
      <c r="B442" s="77"/>
      <c r="C442" s="77"/>
      <c r="D442" s="77"/>
      <c r="E442" s="77"/>
      <c r="F442" s="78"/>
      <c r="G442" s="78"/>
      <c r="H442" s="78"/>
      <c r="I442" s="79"/>
      <c r="J442" s="80"/>
      <c r="K442" s="81"/>
      <c r="L442" s="80"/>
      <c r="M442" s="80"/>
    </row>
    <row r="443" spans="1:13">
      <c r="A443" s="107"/>
      <c r="B443" s="83"/>
      <c r="C443" s="107"/>
      <c r="D443" s="82"/>
      <c r="E443" s="107"/>
      <c r="F443" s="83"/>
      <c r="G443" s="108"/>
      <c r="H443" s="83"/>
      <c r="I443" s="110"/>
      <c r="J443" s="87"/>
      <c r="K443" s="82"/>
      <c r="L443" s="88"/>
      <c r="M443" s="89"/>
    </row>
    <row r="444" spans="1:13">
      <c r="A444" s="107"/>
      <c r="B444" s="83"/>
      <c r="C444" s="82"/>
      <c r="D444" s="82"/>
      <c r="E444" s="83"/>
      <c r="F444" s="83"/>
      <c r="G444" s="84"/>
      <c r="H444" s="83"/>
      <c r="I444" s="86"/>
      <c r="J444" s="87"/>
      <c r="K444" s="82"/>
      <c r="L444" s="88"/>
      <c r="M444" s="89"/>
    </row>
    <row r="445" spans="1:13">
      <c r="A445" s="107"/>
      <c r="B445" s="83"/>
      <c r="C445" s="82"/>
      <c r="D445" s="82"/>
      <c r="E445" s="83"/>
      <c r="F445" s="83"/>
      <c r="G445" s="84"/>
      <c r="H445" s="83"/>
      <c r="I445" s="86"/>
      <c r="J445" s="87"/>
      <c r="K445" s="82"/>
      <c r="L445" s="88"/>
      <c r="M445" s="89"/>
    </row>
    <row r="446" spans="1:13">
      <c r="A446" s="107"/>
      <c r="B446" s="83"/>
      <c r="C446" s="82"/>
      <c r="D446" s="82"/>
      <c r="E446" s="83"/>
      <c r="F446" s="83"/>
      <c r="G446" s="84"/>
      <c r="H446" s="83"/>
      <c r="I446" s="86"/>
      <c r="J446" s="87"/>
      <c r="K446" s="82"/>
      <c r="L446" s="88"/>
      <c r="M446" s="89"/>
    </row>
    <row r="447" spans="1:13">
      <c r="A447" s="107"/>
      <c r="B447" s="83"/>
      <c r="C447" s="82"/>
      <c r="D447" s="82"/>
      <c r="E447" s="83"/>
      <c r="F447" s="83"/>
      <c r="G447" s="84"/>
      <c r="H447" s="83"/>
      <c r="I447" s="86"/>
      <c r="J447" s="87"/>
      <c r="K447" s="82"/>
      <c r="L447" s="88"/>
      <c r="M447" s="89"/>
    </row>
    <row r="448" spans="1:13">
      <c r="A448" s="107"/>
      <c r="B448" s="83"/>
      <c r="C448" s="82"/>
      <c r="D448" s="82"/>
      <c r="E448" s="83"/>
      <c r="F448" s="83"/>
      <c r="G448" s="84"/>
      <c r="H448" s="83"/>
      <c r="I448" s="86"/>
      <c r="J448" s="87"/>
      <c r="K448" s="82"/>
      <c r="L448" s="88"/>
      <c r="M448" s="89"/>
    </row>
    <row r="449" spans="1:13">
      <c r="A449" s="107"/>
      <c r="B449" s="83"/>
      <c r="C449" s="82"/>
      <c r="D449" s="82"/>
      <c r="E449" s="83"/>
      <c r="F449" s="83"/>
      <c r="G449" s="84"/>
      <c r="H449" s="83"/>
      <c r="I449" s="86"/>
      <c r="J449" s="87"/>
      <c r="K449" s="82"/>
      <c r="L449" s="88"/>
      <c r="M449" s="89"/>
    </row>
    <row r="450" spans="1:13">
      <c r="A450" s="107"/>
      <c r="B450" s="83"/>
      <c r="C450" s="82"/>
      <c r="D450" s="82"/>
      <c r="E450" s="83"/>
      <c r="F450" s="83"/>
      <c r="G450" s="84"/>
      <c r="H450" s="83"/>
      <c r="I450" s="86"/>
      <c r="J450" s="87"/>
      <c r="K450" s="82"/>
      <c r="L450" s="88"/>
      <c r="M450" s="89"/>
    </row>
    <row r="451" spans="1:13">
      <c r="A451" s="107"/>
      <c r="B451" s="83"/>
      <c r="C451" s="82"/>
      <c r="D451" s="82"/>
      <c r="E451" s="83"/>
      <c r="F451" s="83"/>
      <c r="G451" s="84"/>
      <c r="H451" s="83"/>
      <c r="I451" s="86"/>
      <c r="J451" s="87"/>
      <c r="K451" s="82"/>
      <c r="L451" s="88"/>
      <c r="M451" s="89"/>
    </row>
    <row r="452" spans="1:13">
      <c r="A452" s="107"/>
      <c r="B452" s="83"/>
      <c r="C452" s="82"/>
      <c r="D452" s="82"/>
      <c r="E452" s="83"/>
      <c r="F452" s="83"/>
      <c r="G452" s="84"/>
      <c r="H452" s="83"/>
      <c r="I452" s="86"/>
      <c r="J452" s="87"/>
      <c r="K452" s="82"/>
      <c r="L452" s="88"/>
      <c r="M452" s="89"/>
    </row>
    <row r="453" spans="1:13">
      <c r="A453" s="107"/>
      <c r="B453" s="83"/>
      <c r="C453" s="83"/>
      <c r="D453" s="82"/>
      <c r="E453" s="83"/>
      <c r="F453" s="83"/>
      <c r="G453" s="84"/>
      <c r="H453" s="83"/>
      <c r="I453" s="86"/>
      <c r="J453" s="87"/>
      <c r="K453" s="82"/>
      <c r="L453" s="88"/>
      <c r="M453" s="89"/>
    </row>
    <row r="454" spans="1:13">
      <c r="A454" s="107"/>
      <c r="B454" s="83"/>
      <c r="C454" s="82"/>
      <c r="D454" s="82"/>
      <c r="E454" s="83"/>
      <c r="F454" s="83"/>
      <c r="G454" s="84"/>
      <c r="H454" s="83"/>
      <c r="I454" s="86"/>
      <c r="J454" s="87"/>
      <c r="K454" s="82"/>
      <c r="L454" s="88"/>
      <c r="M454" s="89"/>
    </row>
    <row r="455" spans="1:13">
      <c r="A455" s="107"/>
      <c r="B455" s="83"/>
      <c r="C455" s="82"/>
      <c r="D455" s="82"/>
      <c r="E455" s="83"/>
      <c r="F455" s="83"/>
      <c r="G455" s="84"/>
      <c r="H455" s="83"/>
      <c r="I455" s="86"/>
      <c r="J455" s="87"/>
      <c r="K455" s="82"/>
      <c r="L455" s="88"/>
      <c r="M455" s="89"/>
    </row>
    <row r="456" spans="1:13">
      <c r="A456" s="107"/>
      <c r="B456" s="83"/>
      <c r="C456" s="82"/>
      <c r="D456" s="82"/>
      <c r="E456" s="83"/>
      <c r="F456" s="83"/>
      <c r="G456" s="84"/>
      <c r="H456" s="83"/>
      <c r="I456" s="86"/>
      <c r="J456" s="87"/>
      <c r="K456" s="82"/>
      <c r="L456" s="88"/>
      <c r="M456" s="89"/>
    </row>
    <row r="457" spans="1:13">
      <c r="A457" s="107"/>
      <c r="B457" s="83"/>
      <c r="C457" s="82"/>
      <c r="D457" s="82"/>
      <c r="E457" s="83"/>
      <c r="F457" s="83"/>
      <c r="G457" s="84"/>
      <c r="H457" s="83"/>
      <c r="I457" s="86"/>
      <c r="J457" s="87"/>
      <c r="K457" s="82"/>
      <c r="L457" s="88"/>
      <c r="M457" s="89"/>
    </row>
    <row r="458" spans="1:13">
      <c r="A458" s="107"/>
      <c r="B458" s="83"/>
      <c r="C458" s="82"/>
      <c r="D458" s="82"/>
      <c r="E458" s="83"/>
      <c r="F458" s="83"/>
      <c r="G458" s="84"/>
      <c r="H458" s="83"/>
      <c r="I458" s="86"/>
      <c r="J458" s="87"/>
      <c r="K458" s="82"/>
      <c r="L458" s="88"/>
      <c r="M458" s="89"/>
    </row>
    <row r="459" spans="1:13">
      <c r="A459" s="107"/>
      <c r="B459" s="83"/>
      <c r="C459" s="82"/>
      <c r="D459" s="82"/>
      <c r="E459" s="83"/>
      <c r="F459" s="83"/>
      <c r="G459" s="84"/>
      <c r="H459" s="83"/>
      <c r="I459" s="86"/>
      <c r="J459" s="87"/>
      <c r="K459" s="82"/>
      <c r="L459" s="88"/>
      <c r="M459" s="89"/>
    </row>
    <row r="460" spans="1:13">
      <c r="A460" s="107"/>
      <c r="B460" s="83"/>
      <c r="C460" s="82"/>
      <c r="D460" s="82"/>
      <c r="E460" s="83"/>
      <c r="F460" s="83"/>
      <c r="G460" s="84"/>
      <c r="H460" s="83"/>
      <c r="I460" s="86"/>
      <c r="J460" s="87"/>
      <c r="K460" s="82"/>
      <c r="L460" s="88"/>
      <c r="M460" s="89"/>
    </row>
    <row r="461" spans="1:13">
      <c r="A461" s="107"/>
      <c r="B461" s="83"/>
      <c r="C461" s="82"/>
      <c r="D461" s="82"/>
      <c r="E461" s="83"/>
      <c r="F461" s="83"/>
      <c r="G461" s="84"/>
      <c r="H461" s="83"/>
      <c r="I461" s="88"/>
      <c r="J461" s="87"/>
      <c r="K461" s="82"/>
      <c r="L461" s="88"/>
      <c r="M461" s="89"/>
    </row>
    <row r="462" spans="1:13">
      <c r="A462" s="107"/>
      <c r="B462" s="83"/>
      <c r="C462" s="82"/>
      <c r="D462" s="82"/>
      <c r="E462" s="83"/>
      <c r="F462" s="83"/>
      <c r="G462" s="84"/>
      <c r="H462" s="83"/>
      <c r="I462" s="86"/>
      <c r="J462" s="87"/>
      <c r="K462" s="82"/>
      <c r="L462" s="88"/>
      <c r="M462" s="89"/>
    </row>
    <row r="463" spans="1:13">
      <c r="A463" s="107"/>
      <c r="B463" s="83"/>
      <c r="C463" s="82"/>
      <c r="D463" s="82"/>
      <c r="E463" s="83"/>
      <c r="F463" s="83"/>
      <c r="G463" s="84"/>
      <c r="H463" s="83"/>
      <c r="I463" s="86"/>
      <c r="J463" s="87"/>
      <c r="K463" s="82"/>
      <c r="L463" s="88"/>
      <c r="M463" s="89"/>
    </row>
    <row r="464" spans="1:13">
      <c r="A464" s="107"/>
      <c r="B464" s="83"/>
      <c r="C464" s="82"/>
      <c r="D464" s="82"/>
      <c r="E464" s="83"/>
      <c r="F464" s="83"/>
      <c r="G464" s="84"/>
      <c r="H464" s="83"/>
      <c r="I464" s="86"/>
      <c r="J464" s="87"/>
      <c r="K464" s="82"/>
      <c r="L464" s="88"/>
      <c r="M464" s="89"/>
    </row>
    <row r="465" spans="1:13">
      <c r="A465" s="107"/>
      <c r="B465" s="83"/>
      <c r="C465" s="82"/>
      <c r="D465" s="82"/>
      <c r="E465" s="83"/>
      <c r="F465" s="83"/>
      <c r="G465" s="84"/>
      <c r="H465" s="83"/>
      <c r="I465" s="86"/>
      <c r="J465" s="87"/>
      <c r="K465" s="82"/>
      <c r="L465" s="88"/>
      <c r="M465" s="89"/>
    </row>
    <row r="466" spans="1:13">
      <c r="A466" s="107"/>
      <c r="B466" s="83"/>
      <c r="C466" s="82"/>
      <c r="D466" s="82"/>
      <c r="E466" s="83"/>
      <c r="F466" s="83"/>
      <c r="G466" s="84"/>
      <c r="H466" s="83"/>
      <c r="I466" s="86"/>
      <c r="J466" s="87"/>
      <c r="K466" s="82"/>
      <c r="L466" s="88"/>
      <c r="M466" s="89"/>
    </row>
    <row r="467" spans="1:13">
      <c r="A467" s="107"/>
      <c r="B467" s="83"/>
      <c r="C467" s="82"/>
      <c r="D467" s="82"/>
      <c r="E467" s="83"/>
      <c r="F467" s="83"/>
      <c r="G467" s="84"/>
      <c r="H467" s="83"/>
      <c r="I467" s="86"/>
      <c r="J467" s="87"/>
      <c r="K467" s="82"/>
      <c r="L467" s="88"/>
      <c r="M467" s="89"/>
    </row>
    <row r="468" spans="1:13">
      <c r="A468" s="107"/>
      <c r="B468" s="83"/>
      <c r="C468" s="82"/>
      <c r="D468" s="82"/>
      <c r="E468" s="83"/>
      <c r="F468" s="83"/>
      <c r="G468" s="84"/>
      <c r="H468" s="83"/>
      <c r="I468" s="86"/>
      <c r="J468" s="87"/>
      <c r="K468" s="82"/>
      <c r="L468" s="88"/>
      <c r="M468" s="89"/>
    </row>
    <row r="469" spans="1:13">
      <c r="A469" s="107"/>
      <c r="B469" s="83"/>
      <c r="C469" s="82"/>
      <c r="D469" s="83"/>
      <c r="E469" s="83"/>
      <c r="F469" s="83"/>
      <c r="G469" s="84"/>
      <c r="H469" s="83"/>
      <c r="I469" s="86"/>
      <c r="J469" s="87"/>
      <c r="K469" s="82"/>
      <c r="L469" s="88"/>
      <c r="M469" s="89"/>
    </row>
    <row r="470" spans="1:13">
      <c r="A470" s="107"/>
      <c r="B470" s="83"/>
      <c r="C470" s="82"/>
      <c r="D470" s="83"/>
      <c r="E470" s="83"/>
      <c r="F470" s="83"/>
      <c r="G470" s="84"/>
      <c r="H470" s="83"/>
      <c r="I470" s="86"/>
      <c r="J470" s="87"/>
      <c r="K470" s="82"/>
      <c r="L470" s="88"/>
      <c r="M470" s="89"/>
    </row>
    <row r="471" spans="1:13">
      <c r="A471" s="107"/>
      <c r="B471" s="83"/>
      <c r="C471" s="82"/>
      <c r="D471" s="83"/>
      <c r="E471" s="83"/>
      <c r="F471" s="83"/>
      <c r="G471" s="84"/>
      <c r="H471" s="83"/>
      <c r="I471" s="86"/>
      <c r="J471" s="87"/>
      <c r="K471" s="82"/>
      <c r="L471" s="88"/>
      <c r="M471" s="89"/>
    </row>
    <row r="472" spans="1:13">
      <c r="A472" s="107"/>
      <c r="B472" s="83"/>
      <c r="C472" s="82"/>
      <c r="D472" s="83"/>
      <c r="E472" s="83"/>
      <c r="F472" s="83"/>
      <c r="G472" s="84"/>
      <c r="H472" s="83"/>
      <c r="I472" s="86"/>
      <c r="J472" s="87"/>
      <c r="K472" s="82"/>
      <c r="L472" s="88"/>
      <c r="M472" s="89"/>
    </row>
    <row r="473" spans="1:13">
      <c r="A473" s="107"/>
      <c r="B473" s="83"/>
      <c r="C473" s="82"/>
      <c r="D473" s="83"/>
      <c r="E473" s="83"/>
      <c r="F473" s="83"/>
      <c r="G473" s="84"/>
      <c r="H473" s="83"/>
      <c r="I473" s="86"/>
      <c r="J473" s="87"/>
      <c r="K473" s="82"/>
      <c r="L473" s="88"/>
      <c r="M473" s="89"/>
    </row>
    <row r="474" spans="1:13" ht="20.45" customHeight="1">
      <c r="A474" s="107"/>
      <c r="B474" s="83"/>
      <c r="C474" s="82"/>
      <c r="D474" s="83"/>
      <c r="E474" s="83"/>
      <c r="F474" s="83"/>
      <c r="G474" s="84"/>
      <c r="H474" s="83"/>
      <c r="I474" s="90"/>
      <c r="J474" s="90"/>
      <c r="K474" s="84"/>
      <c r="L474" s="84"/>
      <c r="M474" s="90"/>
    </row>
    <row r="475" spans="1:13">
      <c r="A475" s="107"/>
      <c r="B475" s="83"/>
      <c r="C475" s="82"/>
      <c r="D475" s="83"/>
      <c r="E475" s="83"/>
      <c r="F475" s="83"/>
      <c r="G475" s="84"/>
      <c r="H475" s="83"/>
      <c r="I475" s="86"/>
      <c r="J475" s="87"/>
      <c r="K475" s="82"/>
      <c r="L475" s="88"/>
      <c r="M475" s="89"/>
    </row>
    <row r="476" spans="1:13">
      <c r="A476" s="107"/>
      <c r="B476" s="83"/>
      <c r="C476" s="82"/>
      <c r="D476" s="83"/>
      <c r="E476" s="83"/>
      <c r="F476" s="83"/>
      <c r="G476" s="84"/>
      <c r="H476" s="83"/>
      <c r="I476" s="86"/>
      <c r="J476" s="87"/>
      <c r="K476" s="82"/>
      <c r="L476" s="88"/>
      <c r="M476" s="89"/>
    </row>
    <row r="477" spans="1:13">
      <c r="A477" s="190"/>
      <c r="B477" s="190"/>
      <c r="C477" s="190"/>
      <c r="D477" s="190"/>
      <c r="E477" s="190"/>
      <c r="F477" s="190"/>
      <c r="G477" s="190"/>
      <c r="H477" s="190"/>
      <c r="I477" s="191"/>
      <c r="J477" s="191"/>
      <c r="K477" s="190"/>
      <c r="L477" s="191"/>
      <c r="M477" s="191"/>
    </row>
    <row r="478" spans="1:13">
      <c r="A478" s="190"/>
      <c r="B478" s="190"/>
      <c r="C478" s="190"/>
      <c r="D478" s="190"/>
      <c r="E478" s="190"/>
      <c r="F478" s="190"/>
      <c r="G478" s="190"/>
      <c r="H478" s="190"/>
      <c r="I478" s="191"/>
      <c r="J478" s="191"/>
      <c r="K478" s="190"/>
      <c r="L478" s="191"/>
      <c r="M478" s="191"/>
    </row>
    <row r="479" spans="1:13">
      <c r="A479" s="190"/>
      <c r="B479" s="139"/>
      <c r="C479" s="139"/>
      <c r="D479" s="139"/>
      <c r="E479" s="139"/>
      <c r="F479" s="139"/>
      <c r="G479" s="139"/>
      <c r="H479" s="139"/>
      <c r="I479" s="139"/>
      <c r="J479" s="139"/>
      <c r="K479" s="139"/>
      <c r="L479" s="139"/>
      <c r="M479" s="139"/>
    </row>
    <row r="480" spans="1:13">
      <c r="A480" s="190"/>
      <c r="B480" s="139"/>
      <c r="C480" s="139"/>
      <c r="D480" s="139"/>
      <c r="E480" s="139"/>
      <c r="F480" s="139"/>
      <c r="G480" s="139"/>
      <c r="H480" s="139"/>
      <c r="I480" s="139"/>
      <c r="J480" s="139"/>
      <c r="K480" s="139"/>
      <c r="L480" s="139"/>
      <c r="M480" s="139"/>
    </row>
    <row r="481" spans="1:13">
      <c r="A481" s="190"/>
      <c r="B481" s="182"/>
      <c r="C481" s="182"/>
      <c r="D481" s="182"/>
      <c r="E481" s="182"/>
      <c r="F481" s="182"/>
      <c r="G481" s="182"/>
      <c r="H481" s="182"/>
      <c r="I481" s="182"/>
      <c r="J481" s="182"/>
      <c r="K481" s="182"/>
      <c r="L481" s="182"/>
      <c r="M481" s="182"/>
    </row>
    <row r="482" spans="1:13">
      <c r="A482" s="190"/>
      <c r="B482" s="182"/>
      <c r="C482" s="182"/>
      <c r="D482" s="182"/>
      <c r="E482" s="182"/>
      <c r="F482" s="182"/>
      <c r="G482" s="182"/>
      <c r="H482" s="182"/>
      <c r="I482" s="182"/>
      <c r="J482" s="182"/>
      <c r="K482" s="182"/>
      <c r="L482" s="182"/>
      <c r="M482" s="182"/>
    </row>
    <row r="483" spans="1:13">
      <c r="A483" s="190"/>
      <c r="B483" s="182"/>
      <c r="C483" s="182"/>
      <c r="D483" s="182"/>
      <c r="E483" s="182"/>
      <c r="F483" s="182"/>
      <c r="G483" s="182"/>
      <c r="H483" s="182"/>
      <c r="I483" s="182"/>
      <c r="J483" s="182"/>
      <c r="K483" s="182"/>
      <c r="L483" s="182"/>
      <c r="M483" s="182"/>
    </row>
    <row r="484" spans="1:13">
      <c r="A484" s="190"/>
      <c r="B484" s="182"/>
      <c r="C484" s="182"/>
      <c r="D484" s="182"/>
      <c r="E484" s="182"/>
      <c r="F484" s="182"/>
      <c r="G484" s="182"/>
      <c r="H484" s="182"/>
      <c r="I484" s="182"/>
      <c r="J484" s="182"/>
      <c r="K484" s="182"/>
      <c r="L484" s="182"/>
      <c r="M484" s="191"/>
    </row>
    <row r="485" spans="1:13">
      <c r="A485" s="190"/>
      <c r="B485" s="190"/>
      <c r="C485" s="190"/>
      <c r="D485" s="190"/>
      <c r="E485" s="190"/>
      <c r="F485" s="190"/>
      <c r="G485" s="190"/>
      <c r="H485" s="190"/>
      <c r="I485" s="191"/>
      <c r="J485" s="191"/>
      <c r="K485" s="190"/>
      <c r="L485" s="191"/>
      <c r="M485" s="191"/>
    </row>
    <row r="486" spans="1:13">
      <c r="A486" s="190"/>
      <c r="B486" s="190"/>
      <c r="C486" s="190"/>
      <c r="D486" s="190"/>
      <c r="E486" s="190"/>
      <c r="F486" s="190"/>
      <c r="G486" s="190"/>
      <c r="H486" s="190"/>
      <c r="I486" s="191"/>
      <c r="J486" s="191"/>
      <c r="K486" s="190"/>
      <c r="L486" s="191"/>
      <c r="M486" s="191"/>
    </row>
    <row r="487" spans="1:13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91"/>
    </row>
    <row r="488" spans="1:13">
      <c r="A488" s="139"/>
      <c r="B488" s="139"/>
      <c r="C488" s="139"/>
      <c r="D488" s="139"/>
      <c r="E488" s="139"/>
      <c r="F488" s="139"/>
      <c r="G488" s="139"/>
      <c r="H488" s="139"/>
      <c r="I488" s="139"/>
      <c r="J488" s="139"/>
      <c r="K488" s="139"/>
      <c r="L488" s="139"/>
      <c r="M488" s="191"/>
    </row>
    <row r="489" spans="1:13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91"/>
    </row>
    <row r="490" spans="1:13">
      <c r="A490" s="127"/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91"/>
    </row>
    <row r="491" spans="1:13">
      <c r="A491" s="127"/>
      <c r="B491" s="129"/>
      <c r="C491" s="129"/>
      <c r="D491" s="129"/>
      <c r="E491" s="129"/>
      <c r="F491" s="129"/>
      <c r="G491" s="129"/>
      <c r="H491" s="130"/>
      <c r="I491" s="131"/>
      <c r="J491" s="132"/>
      <c r="K491" s="133"/>
      <c r="L491" s="134"/>
      <c r="M491" s="191"/>
    </row>
    <row r="492" spans="1:13">
      <c r="A492" s="126"/>
      <c r="B492" s="129"/>
      <c r="C492" s="129"/>
      <c r="D492" s="129"/>
      <c r="E492" s="129"/>
      <c r="F492" s="129"/>
      <c r="G492" s="129"/>
      <c r="H492" s="135"/>
      <c r="I492" s="126"/>
      <c r="J492" s="136"/>
      <c r="K492" s="137"/>
      <c r="L492" s="138"/>
      <c r="M492" s="191"/>
    </row>
    <row r="493" spans="1:13">
      <c r="A493" s="126"/>
      <c r="B493" s="129"/>
      <c r="C493" s="129"/>
      <c r="D493" s="129"/>
      <c r="E493" s="129"/>
      <c r="F493" s="129"/>
      <c r="G493" s="129"/>
      <c r="H493" s="126"/>
      <c r="I493" s="126"/>
      <c r="J493" s="126"/>
      <c r="K493" s="137"/>
      <c r="L493" s="137"/>
      <c r="M493" s="191"/>
    </row>
    <row r="494" spans="1:13">
      <c r="A494" s="139"/>
      <c r="B494" s="139"/>
      <c r="C494" s="139"/>
      <c r="D494" s="139"/>
      <c r="E494" s="139"/>
      <c r="F494" s="139"/>
      <c r="G494" s="139"/>
      <c r="H494" s="139"/>
      <c r="I494" s="139"/>
      <c r="J494" s="139"/>
      <c r="K494" s="139"/>
      <c r="L494" s="139"/>
      <c r="M494" s="191"/>
    </row>
    <row r="495" spans="1:13">
      <c r="A495" s="126"/>
      <c r="B495" s="129"/>
      <c r="C495" s="129"/>
      <c r="D495" s="129"/>
      <c r="E495" s="129"/>
      <c r="F495" s="129"/>
      <c r="G495" s="129"/>
      <c r="H495" s="126"/>
      <c r="I495" s="126"/>
      <c r="J495" s="126"/>
      <c r="K495" s="132"/>
      <c r="L495" s="137"/>
      <c r="M495" s="191"/>
    </row>
    <row r="496" spans="1:13">
      <c r="A496" s="126"/>
      <c r="B496" s="129"/>
      <c r="C496" s="129"/>
      <c r="D496" s="129"/>
      <c r="E496" s="129"/>
      <c r="F496" s="129"/>
      <c r="G496" s="129"/>
      <c r="H496" s="126"/>
      <c r="I496" s="126"/>
      <c r="J496" s="132"/>
      <c r="K496" s="137"/>
      <c r="L496" s="137"/>
      <c r="M496" s="191"/>
    </row>
    <row r="497" spans="1:13">
      <c r="A497" s="139"/>
      <c r="B497" s="139"/>
      <c r="C497" s="139"/>
      <c r="D497" s="139"/>
      <c r="E497" s="139"/>
      <c r="F497" s="139"/>
      <c r="G497" s="139"/>
      <c r="H497" s="139"/>
      <c r="I497" s="139"/>
      <c r="J497" s="139"/>
      <c r="K497" s="139"/>
      <c r="L497" s="139"/>
      <c r="M497" s="191"/>
    </row>
    <row r="498" spans="1:13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91"/>
    </row>
    <row r="499" spans="1:13">
      <c r="A499" s="127"/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91"/>
    </row>
    <row r="500" spans="1:13" ht="15">
      <c r="A500" s="127"/>
      <c r="B500" s="129"/>
      <c r="C500" s="129"/>
      <c r="D500" s="126"/>
      <c r="E500" s="129"/>
      <c r="F500" s="129"/>
      <c r="G500" s="129"/>
      <c r="H500" s="128"/>
      <c r="I500" s="140"/>
      <c r="J500" s="141"/>
      <c r="K500" s="135"/>
      <c r="L500" s="135"/>
      <c r="M500" s="191"/>
    </row>
    <row r="501" spans="1:13" ht="15">
      <c r="A501" s="127"/>
      <c r="B501" s="129"/>
      <c r="C501" s="129"/>
      <c r="D501" s="126"/>
      <c r="E501" s="129"/>
      <c r="F501" s="129"/>
      <c r="G501" s="129"/>
      <c r="H501" s="128"/>
      <c r="I501" s="140"/>
      <c r="J501" s="132"/>
      <c r="K501" s="135"/>
      <c r="L501" s="135"/>
      <c r="M501" s="191"/>
    </row>
    <row r="502" spans="1:13">
      <c r="A502" s="126"/>
      <c r="B502" s="126"/>
      <c r="C502" s="126"/>
      <c r="D502" s="126"/>
      <c r="E502" s="126"/>
      <c r="F502" s="126"/>
      <c r="G502" s="126"/>
      <c r="H502" s="126"/>
      <c r="I502" s="126"/>
      <c r="J502" s="142"/>
      <c r="K502" s="138"/>
      <c r="L502" s="137"/>
      <c r="M502" s="191"/>
    </row>
    <row r="503" spans="1:13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38"/>
      <c r="L503" s="137"/>
      <c r="M503" s="191"/>
    </row>
    <row r="504" spans="1:13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91"/>
    </row>
    <row r="505" spans="1:13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91"/>
    </row>
    <row r="506" spans="1:13">
      <c r="A506" s="126"/>
      <c r="B506" s="126"/>
      <c r="C506" s="126"/>
      <c r="D506" s="126"/>
      <c r="E506" s="126"/>
      <c r="F506" s="126"/>
      <c r="G506" s="126"/>
      <c r="H506" s="126"/>
      <c r="I506" s="126"/>
      <c r="J506" s="127"/>
      <c r="K506" s="138"/>
      <c r="L506" s="138"/>
      <c r="M506" s="191"/>
    </row>
    <row r="507" spans="1:13">
      <c r="A507" s="126"/>
      <c r="B507" s="126"/>
      <c r="C507" s="126"/>
      <c r="D507" s="126"/>
      <c r="E507" s="126"/>
      <c r="F507" s="126"/>
      <c r="G507" s="126"/>
      <c r="H507" s="126"/>
      <c r="I507" s="126"/>
      <c r="J507" s="127"/>
      <c r="K507" s="138"/>
      <c r="L507" s="138"/>
      <c r="M507" s="191"/>
    </row>
    <row r="508" spans="1:13">
      <c r="A508" s="183"/>
      <c r="B508" s="183"/>
      <c r="C508" s="183"/>
      <c r="D508" s="183"/>
      <c r="E508" s="183"/>
      <c r="F508" s="183"/>
      <c r="G508" s="183"/>
      <c r="H508" s="183"/>
      <c r="I508" s="183"/>
      <c r="J508" s="183"/>
      <c r="K508" s="183"/>
      <c r="L508" s="183"/>
      <c r="M508" s="191"/>
    </row>
    <row r="509" spans="1:13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91"/>
    </row>
    <row r="510" spans="1:13">
      <c r="A510" s="127"/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91"/>
    </row>
    <row r="511" spans="1:13" ht="15">
      <c r="A511" s="127"/>
      <c r="B511" s="100"/>
      <c r="C511" s="129"/>
      <c r="D511" s="128"/>
      <c r="E511" s="128"/>
      <c r="F511" s="129"/>
      <c r="G511" s="129"/>
      <c r="H511" s="128"/>
      <c r="I511" s="195"/>
      <c r="J511" s="141"/>
      <c r="K511" s="143"/>
      <c r="L511" s="143"/>
      <c r="M511" s="191"/>
    </row>
    <row r="512" spans="1:13" ht="15">
      <c r="A512" s="127"/>
      <c r="B512" s="100"/>
      <c r="C512" s="129"/>
      <c r="D512" s="128"/>
      <c r="E512" s="129"/>
      <c r="F512" s="129"/>
      <c r="G512" s="129"/>
      <c r="H512" s="128"/>
      <c r="I512" s="195"/>
      <c r="J512" s="132"/>
      <c r="K512" s="143"/>
      <c r="L512" s="143"/>
      <c r="M512" s="191"/>
    </row>
    <row r="513" spans="1:13">
      <c r="A513" s="126"/>
      <c r="B513" s="126"/>
      <c r="C513" s="126"/>
      <c r="D513" s="126"/>
      <c r="E513" s="126"/>
      <c r="F513" s="126"/>
      <c r="G513" s="126"/>
      <c r="H513" s="126"/>
      <c r="I513" s="126"/>
      <c r="J513" s="142"/>
      <c r="K513" s="138"/>
      <c r="L513" s="131"/>
      <c r="M513" s="191"/>
    </row>
    <row r="514" spans="1:13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38"/>
      <c r="L514" s="131"/>
      <c r="M514" s="191"/>
    </row>
    <row r="515" spans="1:13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38"/>
      <c r="L515" s="137"/>
      <c r="M515" s="191"/>
    </row>
    <row r="516" spans="1:13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38"/>
      <c r="L516" s="137"/>
      <c r="M516" s="191"/>
    </row>
    <row r="517" spans="1:13">
      <c r="A517" s="126"/>
      <c r="B517" s="126"/>
      <c r="C517" s="126"/>
      <c r="D517" s="126"/>
      <c r="E517" s="126"/>
      <c r="F517" s="126"/>
      <c r="G517" s="126"/>
      <c r="H517" s="126"/>
      <c r="I517" s="126"/>
      <c r="J517" s="128"/>
      <c r="K517" s="138"/>
      <c r="L517" s="138"/>
      <c r="M517" s="191"/>
    </row>
    <row r="518" spans="1:13">
      <c r="A518" s="139"/>
      <c r="B518" s="139"/>
      <c r="C518" s="139"/>
      <c r="D518" s="139"/>
      <c r="E518" s="139"/>
      <c r="F518" s="139"/>
      <c r="G518" s="139"/>
      <c r="H518" s="139"/>
      <c r="I518" s="139"/>
      <c r="J518" s="139"/>
      <c r="K518" s="139"/>
      <c r="L518" s="139"/>
      <c r="M518" s="191"/>
    </row>
    <row r="519" spans="1:13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91"/>
    </row>
    <row r="520" spans="1:13">
      <c r="A520" s="127"/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91"/>
    </row>
    <row r="521" spans="1:13" ht="15">
      <c r="A521" s="127"/>
      <c r="B521" s="129"/>
      <c r="C521" s="129"/>
      <c r="D521" s="126"/>
      <c r="E521" s="129"/>
      <c r="F521" s="129"/>
      <c r="G521" s="129"/>
      <c r="H521" s="128"/>
      <c r="I521" s="140"/>
      <c r="J521" s="141"/>
      <c r="K521" s="135"/>
      <c r="L521" s="135"/>
      <c r="M521" s="191"/>
    </row>
    <row r="522" spans="1:13" ht="15">
      <c r="A522" s="127"/>
      <c r="B522" s="129"/>
      <c r="C522" s="129"/>
      <c r="D522" s="126"/>
      <c r="E522" s="129"/>
      <c r="F522" s="129"/>
      <c r="G522" s="129"/>
      <c r="H522" s="128"/>
      <c r="I522" s="140"/>
      <c r="J522" s="132"/>
      <c r="K522" s="135"/>
      <c r="L522" s="135"/>
      <c r="M522" s="191"/>
    </row>
    <row r="523" spans="1:13">
      <c r="A523" s="126"/>
      <c r="B523" s="126"/>
      <c r="C523" s="126"/>
      <c r="D523" s="126"/>
      <c r="E523" s="126"/>
      <c r="F523" s="126"/>
      <c r="G523" s="126"/>
      <c r="H523" s="126"/>
      <c r="I523" s="126"/>
      <c r="J523" s="142"/>
      <c r="K523" s="138"/>
      <c r="L523" s="137"/>
      <c r="M523" s="191"/>
    </row>
    <row r="524" spans="1:13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91"/>
    </row>
    <row r="525" spans="1:13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91"/>
    </row>
    <row r="526" spans="1:13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91"/>
    </row>
    <row r="527" spans="1:13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91"/>
    </row>
    <row r="528" spans="1:13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91"/>
    </row>
    <row r="529" spans="1:13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91"/>
    </row>
    <row r="530" spans="1:13">
      <c r="A530" s="139"/>
      <c r="B530" s="139"/>
      <c r="C530" s="139"/>
      <c r="D530" s="139"/>
      <c r="E530" s="139"/>
      <c r="F530" s="139"/>
      <c r="G530" s="139"/>
      <c r="H530" s="139"/>
      <c r="I530" s="139"/>
      <c r="J530" s="139"/>
      <c r="K530" s="139"/>
      <c r="L530" s="139"/>
      <c r="M530" s="191"/>
    </row>
    <row r="531" spans="1:13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91"/>
    </row>
    <row r="532" spans="1:13">
      <c r="A532" s="127"/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91"/>
    </row>
    <row r="533" spans="1:13" ht="15">
      <c r="A533" s="127"/>
      <c r="B533" s="129"/>
      <c r="C533" s="129"/>
      <c r="D533" s="126"/>
      <c r="E533" s="129"/>
      <c r="F533" s="129"/>
      <c r="G533" s="129"/>
      <c r="H533" s="128"/>
      <c r="I533" s="140"/>
      <c r="J533" s="141"/>
      <c r="K533" s="135"/>
      <c r="L533" s="135"/>
      <c r="M533" s="191"/>
    </row>
    <row r="534" spans="1:13" ht="15">
      <c r="A534" s="127"/>
      <c r="B534" s="129"/>
      <c r="C534" s="129"/>
      <c r="D534" s="126"/>
      <c r="E534" s="129"/>
      <c r="F534" s="129"/>
      <c r="G534" s="129"/>
      <c r="H534" s="128"/>
      <c r="I534" s="140"/>
      <c r="J534" s="132"/>
      <c r="K534" s="135"/>
      <c r="L534" s="135"/>
      <c r="M534" s="191"/>
    </row>
    <row r="535" spans="1:13">
      <c r="A535" s="126"/>
      <c r="B535" s="126"/>
      <c r="C535" s="126"/>
      <c r="D535" s="126"/>
      <c r="E535" s="126"/>
      <c r="F535" s="126"/>
      <c r="G535" s="126"/>
      <c r="H535" s="126"/>
      <c r="I535" s="126"/>
      <c r="J535" s="142"/>
      <c r="K535" s="138"/>
      <c r="L535" s="137"/>
      <c r="M535" s="191"/>
    </row>
    <row r="536" spans="1:13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91"/>
    </row>
    <row r="537" spans="1:13">
      <c r="A537" s="139"/>
      <c r="B537" s="139"/>
      <c r="C537" s="139"/>
      <c r="D537" s="139"/>
      <c r="E537" s="139"/>
      <c r="F537" s="139"/>
      <c r="G537" s="139"/>
      <c r="H537" s="139"/>
      <c r="I537" s="139"/>
      <c r="J537" s="139"/>
      <c r="K537" s="139"/>
      <c r="L537" s="139"/>
      <c r="M537" s="191"/>
    </row>
    <row r="538" spans="1:13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91"/>
    </row>
    <row r="539" spans="1:13">
      <c r="A539" s="127"/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91"/>
    </row>
    <row r="540" spans="1:13">
      <c r="A540" s="127"/>
      <c r="B540" s="129"/>
      <c r="C540" s="129"/>
      <c r="D540" s="129"/>
      <c r="E540" s="129"/>
      <c r="F540" s="129"/>
      <c r="G540" s="129"/>
      <c r="H540" s="130"/>
      <c r="I540" s="131"/>
      <c r="J540" s="132"/>
      <c r="K540" s="135"/>
      <c r="L540" s="134"/>
      <c r="M540" s="191"/>
    </row>
    <row r="541" spans="1:13">
      <c r="A541" s="127"/>
      <c r="B541" s="129"/>
      <c r="C541" s="129"/>
      <c r="D541" s="129"/>
      <c r="E541" s="129"/>
      <c r="F541" s="129"/>
      <c r="G541" s="129"/>
      <c r="H541" s="130"/>
      <c r="I541" s="131"/>
      <c r="J541" s="132"/>
      <c r="K541" s="135"/>
      <c r="L541" s="134"/>
      <c r="M541" s="191"/>
    </row>
    <row r="542" spans="1:13">
      <c r="A542" s="127"/>
      <c r="B542" s="129"/>
      <c r="C542" s="129"/>
      <c r="D542" s="128"/>
      <c r="E542" s="129"/>
      <c r="F542" s="129"/>
      <c r="G542" s="129"/>
      <c r="H542" s="128"/>
      <c r="I542" s="137"/>
      <c r="J542" s="132"/>
      <c r="K542" s="144"/>
      <c r="L542" s="134"/>
      <c r="M542" s="191"/>
    </row>
    <row r="543" spans="1:13">
      <c r="A543" s="127"/>
      <c r="B543" s="129"/>
      <c r="C543" s="129"/>
      <c r="D543" s="129"/>
      <c r="E543" s="129"/>
      <c r="F543" s="129"/>
      <c r="G543" s="129"/>
      <c r="H543" s="128"/>
      <c r="I543" s="137"/>
      <c r="J543" s="132"/>
      <c r="K543" s="135"/>
      <c r="L543" s="134"/>
      <c r="M543" s="191"/>
    </row>
    <row r="544" spans="1:13">
      <c r="A544" s="127"/>
      <c r="B544" s="129"/>
      <c r="C544" s="129"/>
      <c r="D544" s="129"/>
      <c r="E544" s="129"/>
      <c r="F544" s="129"/>
      <c r="G544" s="129"/>
      <c r="H544" s="128"/>
      <c r="I544" s="137"/>
      <c r="J544" s="132"/>
      <c r="K544" s="135"/>
      <c r="L544" s="134"/>
      <c r="M544" s="191"/>
    </row>
    <row r="545" spans="1:13">
      <c r="A545" s="127"/>
      <c r="B545" s="129"/>
      <c r="C545" s="129"/>
      <c r="D545" s="129"/>
      <c r="E545" s="129"/>
      <c r="F545" s="129"/>
      <c r="G545" s="129"/>
      <c r="H545" s="130"/>
      <c r="I545" s="131"/>
      <c r="J545" s="132"/>
      <c r="K545" s="135"/>
      <c r="L545" s="134"/>
      <c r="M545" s="191"/>
    </row>
    <row r="546" spans="1:13">
      <c r="A546" s="127"/>
      <c r="B546" s="129"/>
      <c r="C546" s="129"/>
      <c r="D546" s="129"/>
      <c r="E546" s="129"/>
      <c r="F546" s="129"/>
      <c r="G546" s="129"/>
      <c r="H546" s="130"/>
      <c r="I546" s="131"/>
      <c r="J546" s="132"/>
      <c r="K546" s="135"/>
      <c r="L546" s="134"/>
      <c r="M546" s="191"/>
    </row>
    <row r="547" spans="1:13">
      <c r="A547" s="127"/>
      <c r="B547" s="129"/>
      <c r="C547" s="129"/>
      <c r="D547" s="129"/>
      <c r="E547" s="129"/>
      <c r="F547" s="129"/>
      <c r="G547" s="129"/>
      <c r="H547" s="130"/>
      <c r="I547" s="131"/>
      <c r="J547" s="132"/>
      <c r="K547" s="135"/>
      <c r="L547" s="134"/>
      <c r="M547" s="191"/>
    </row>
    <row r="548" spans="1:13">
      <c r="A548" s="126"/>
      <c r="B548" s="129"/>
      <c r="C548" s="129"/>
      <c r="D548" s="129"/>
      <c r="E548" s="129"/>
      <c r="F548" s="129"/>
      <c r="G548" s="129"/>
      <c r="H548" s="135"/>
      <c r="I548" s="126"/>
      <c r="J548" s="136"/>
      <c r="K548" s="137"/>
      <c r="L548" s="138"/>
      <c r="M548" s="191"/>
    </row>
    <row r="549" spans="1:13">
      <c r="A549" s="126"/>
      <c r="B549" s="129"/>
      <c r="C549" s="129"/>
      <c r="D549" s="129"/>
      <c r="E549" s="129"/>
      <c r="F549" s="129"/>
      <c r="G549" s="129"/>
      <c r="H549" s="126"/>
      <c r="I549" s="126"/>
      <c r="J549" s="126"/>
      <c r="K549" s="137"/>
      <c r="L549" s="137"/>
      <c r="M549" s="191"/>
    </row>
    <row r="550" spans="1:13">
      <c r="A550" s="139"/>
      <c r="B550" s="139"/>
      <c r="C550" s="139"/>
      <c r="D550" s="139"/>
      <c r="E550" s="139"/>
      <c r="F550" s="139"/>
      <c r="G550" s="139"/>
      <c r="H550" s="139"/>
      <c r="I550" s="139"/>
      <c r="J550" s="139"/>
      <c r="K550" s="139"/>
      <c r="L550" s="139"/>
      <c r="M550" s="191"/>
    </row>
    <row r="551" spans="1:13">
      <c r="A551" s="139"/>
      <c r="B551" s="139"/>
      <c r="C551" s="139"/>
      <c r="D551" s="139"/>
      <c r="E551" s="139"/>
      <c r="F551" s="139"/>
      <c r="G551" s="139"/>
      <c r="H551" s="139"/>
      <c r="I551" s="139"/>
      <c r="J551" s="139"/>
      <c r="K551" s="139"/>
      <c r="L551" s="139"/>
      <c r="M551" s="191"/>
    </row>
    <row r="552" spans="1:13">
      <c r="A552" s="126"/>
      <c r="B552" s="129"/>
      <c r="C552" s="129"/>
      <c r="D552" s="129"/>
      <c r="E552" s="129"/>
      <c r="F552" s="129"/>
      <c r="G552" s="129"/>
      <c r="H552" s="126"/>
      <c r="I552" s="126"/>
      <c r="J552" s="126"/>
      <c r="K552" s="132"/>
      <c r="L552" s="137"/>
      <c r="M552" s="191"/>
    </row>
    <row r="553" spans="1:13">
      <c r="A553" s="126"/>
      <c r="B553" s="129"/>
      <c r="C553" s="129"/>
      <c r="D553" s="129"/>
      <c r="E553" s="129"/>
      <c r="F553" s="129"/>
      <c r="G553" s="129"/>
      <c r="H553" s="126"/>
      <c r="I553" s="126"/>
      <c r="J553" s="132"/>
      <c r="K553" s="137"/>
      <c r="L553" s="137"/>
      <c r="M553" s="191"/>
    </row>
    <row r="554" spans="1:13">
      <c r="A554" s="139"/>
      <c r="B554" s="139"/>
      <c r="C554" s="139"/>
      <c r="D554" s="139"/>
      <c r="E554" s="139"/>
      <c r="F554" s="139"/>
      <c r="G554" s="139"/>
      <c r="H554" s="139"/>
      <c r="I554" s="139"/>
      <c r="J554" s="139"/>
      <c r="K554" s="139"/>
      <c r="L554" s="139"/>
      <c r="M554" s="191"/>
    </row>
    <row r="555" spans="1:13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91"/>
    </row>
    <row r="556" spans="1:13">
      <c r="A556" s="127"/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91"/>
    </row>
    <row r="557" spans="1:13">
      <c r="A557" s="127"/>
      <c r="B557" s="129"/>
      <c r="C557" s="129"/>
      <c r="D557" s="126"/>
      <c r="E557" s="129"/>
      <c r="F557" s="129"/>
      <c r="G557" s="129"/>
      <c r="H557" s="128"/>
      <c r="I557" s="137"/>
      <c r="J557" s="132"/>
      <c r="K557" s="135"/>
      <c r="L557" s="135"/>
      <c r="M557" s="191"/>
    </row>
    <row r="558" spans="1:13">
      <c r="A558" s="127"/>
      <c r="B558" s="129"/>
      <c r="C558" s="129"/>
      <c r="D558" s="126"/>
      <c r="E558" s="129"/>
      <c r="F558" s="129"/>
      <c r="G558" s="129"/>
      <c r="H558" s="128"/>
      <c r="I558" s="145"/>
      <c r="J558" s="132"/>
      <c r="K558" s="135"/>
      <c r="L558" s="135"/>
      <c r="M558" s="191"/>
    </row>
    <row r="559" spans="1:13">
      <c r="A559" s="127"/>
      <c r="B559" s="129"/>
      <c r="C559" s="129"/>
      <c r="D559" s="126"/>
      <c r="E559" s="129"/>
      <c r="F559" s="129"/>
      <c r="G559" s="129"/>
      <c r="H559" s="128"/>
      <c r="I559" s="137"/>
      <c r="J559" s="132"/>
      <c r="K559" s="135"/>
      <c r="L559" s="135"/>
      <c r="M559" s="191"/>
    </row>
    <row r="560" spans="1:13">
      <c r="A560" s="127"/>
      <c r="B560" s="129"/>
      <c r="C560" s="129"/>
      <c r="D560" s="126"/>
      <c r="E560" s="129"/>
      <c r="F560" s="129"/>
      <c r="G560" s="129"/>
      <c r="H560" s="128"/>
      <c r="I560" s="137"/>
      <c r="J560" s="132"/>
      <c r="K560" s="135"/>
      <c r="L560" s="135"/>
      <c r="M560" s="191"/>
    </row>
    <row r="561" spans="1:13">
      <c r="A561" s="127"/>
      <c r="B561" s="129"/>
      <c r="C561" s="129"/>
      <c r="D561" s="129"/>
      <c r="E561" s="129"/>
      <c r="F561" s="129"/>
      <c r="G561" s="129"/>
      <c r="H561" s="128"/>
      <c r="I561" s="137"/>
      <c r="J561" s="132"/>
      <c r="K561" s="135"/>
      <c r="L561" s="135"/>
      <c r="M561" s="191"/>
    </row>
    <row r="562" spans="1:13">
      <c r="A562" s="127"/>
      <c r="B562" s="129"/>
      <c r="C562" s="129"/>
      <c r="D562" s="129"/>
      <c r="E562" s="129"/>
      <c r="F562" s="129"/>
      <c r="G562" s="129"/>
      <c r="H562" s="128"/>
      <c r="I562" s="137"/>
      <c r="J562" s="132"/>
      <c r="K562" s="135"/>
      <c r="L562" s="135"/>
      <c r="M562" s="191"/>
    </row>
    <row r="563" spans="1:13">
      <c r="A563" s="127"/>
      <c r="B563" s="129"/>
      <c r="C563" s="129"/>
      <c r="D563" s="126"/>
      <c r="E563" s="129"/>
      <c r="F563" s="129"/>
      <c r="G563" s="129"/>
      <c r="H563" s="128"/>
      <c r="I563" s="137"/>
      <c r="J563" s="132"/>
      <c r="K563" s="135"/>
      <c r="L563" s="135"/>
      <c r="M563" s="191"/>
    </row>
    <row r="564" spans="1:13">
      <c r="A564" s="127"/>
      <c r="B564" s="129"/>
      <c r="C564" s="129"/>
      <c r="D564" s="126"/>
      <c r="E564" s="129"/>
      <c r="F564" s="129"/>
      <c r="G564" s="129"/>
      <c r="H564" s="128"/>
      <c r="I564" s="137"/>
      <c r="J564" s="132"/>
      <c r="K564" s="135"/>
      <c r="L564" s="135"/>
      <c r="M564" s="191"/>
    </row>
    <row r="565" spans="1:13">
      <c r="A565" s="127"/>
      <c r="B565" s="129"/>
      <c r="C565" s="129"/>
      <c r="D565" s="129"/>
      <c r="E565" s="129"/>
      <c r="F565" s="129"/>
      <c r="G565" s="129"/>
      <c r="H565" s="128"/>
      <c r="I565" s="137"/>
      <c r="J565" s="132"/>
      <c r="K565" s="135"/>
      <c r="L565" s="135"/>
      <c r="M565" s="191"/>
    </row>
    <row r="566" spans="1:13">
      <c r="A566" s="127"/>
      <c r="B566" s="129"/>
      <c r="C566" s="129"/>
      <c r="D566" s="129"/>
      <c r="E566" s="129"/>
      <c r="F566" s="129"/>
      <c r="G566" s="129"/>
      <c r="H566" s="128"/>
      <c r="I566" s="137"/>
      <c r="J566" s="132"/>
      <c r="K566" s="135"/>
      <c r="L566" s="135"/>
      <c r="M566" s="191"/>
    </row>
    <row r="567" spans="1:13">
      <c r="A567" s="127"/>
      <c r="B567" s="129"/>
      <c r="C567" s="129"/>
      <c r="D567" s="129"/>
      <c r="E567" s="129"/>
      <c r="F567" s="129"/>
      <c r="G567" s="129"/>
      <c r="H567" s="128"/>
      <c r="I567" s="137"/>
      <c r="J567" s="132"/>
      <c r="K567" s="135"/>
      <c r="L567" s="135"/>
      <c r="M567" s="191"/>
    </row>
    <row r="568" spans="1:13">
      <c r="A568" s="127"/>
      <c r="B568" s="129"/>
      <c r="C568" s="129"/>
      <c r="D568" s="129"/>
      <c r="E568" s="129"/>
      <c r="F568" s="129"/>
      <c r="G568" s="129"/>
      <c r="H568" s="128"/>
      <c r="I568" s="137"/>
      <c r="J568" s="132"/>
      <c r="K568" s="135"/>
      <c r="L568" s="135"/>
      <c r="M568" s="191"/>
    </row>
    <row r="569" spans="1:13">
      <c r="A569" s="127"/>
      <c r="B569" s="129"/>
      <c r="C569" s="129"/>
      <c r="D569" s="126"/>
      <c r="E569" s="129"/>
      <c r="F569" s="129"/>
      <c r="G569" s="129"/>
      <c r="H569" s="128"/>
      <c r="I569" s="137"/>
      <c r="J569" s="132"/>
      <c r="K569" s="135"/>
      <c r="L569" s="135"/>
      <c r="M569" s="191"/>
    </row>
    <row r="570" spans="1:13">
      <c r="A570" s="127"/>
      <c r="B570" s="129"/>
      <c r="C570" s="129"/>
      <c r="D570" s="126"/>
      <c r="E570" s="129"/>
      <c r="F570" s="129"/>
      <c r="G570" s="129"/>
      <c r="H570" s="128"/>
      <c r="I570" s="137"/>
      <c r="J570" s="132"/>
      <c r="K570" s="135"/>
      <c r="L570" s="135"/>
      <c r="M570" s="191"/>
    </row>
    <row r="571" spans="1:13">
      <c r="A571" s="127"/>
      <c r="B571" s="129"/>
      <c r="C571" s="129"/>
      <c r="D571" s="126"/>
      <c r="E571" s="129"/>
      <c r="F571" s="129"/>
      <c r="G571" s="129"/>
      <c r="H571" s="128"/>
      <c r="I571" s="137"/>
      <c r="J571" s="132"/>
      <c r="K571" s="135"/>
      <c r="L571" s="135"/>
      <c r="M571" s="191"/>
    </row>
    <row r="572" spans="1:13">
      <c r="A572" s="127"/>
      <c r="B572" s="129"/>
      <c r="C572" s="129"/>
      <c r="D572" s="126"/>
      <c r="E572" s="129"/>
      <c r="F572" s="129"/>
      <c r="G572" s="129"/>
      <c r="H572" s="128"/>
      <c r="I572" s="137"/>
      <c r="J572" s="132"/>
      <c r="K572" s="135"/>
      <c r="L572" s="135"/>
      <c r="M572" s="191"/>
    </row>
    <row r="573" spans="1:13">
      <c r="A573" s="127"/>
      <c r="B573" s="129"/>
      <c r="C573" s="129"/>
      <c r="D573" s="126"/>
      <c r="E573" s="129"/>
      <c r="F573" s="129"/>
      <c r="G573" s="129"/>
      <c r="H573" s="128"/>
      <c r="I573" s="137"/>
      <c r="J573" s="132"/>
      <c r="K573" s="135"/>
      <c r="L573" s="135"/>
      <c r="M573" s="191"/>
    </row>
    <row r="574" spans="1:13">
      <c r="A574" s="127"/>
      <c r="B574" s="129"/>
      <c r="C574" s="129"/>
      <c r="D574" s="126"/>
      <c r="E574" s="129"/>
      <c r="F574" s="129"/>
      <c r="G574" s="129"/>
      <c r="H574" s="128"/>
      <c r="I574" s="137"/>
      <c r="J574" s="132"/>
      <c r="K574" s="135"/>
      <c r="L574" s="135"/>
      <c r="M574" s="191"/>
    </row>
    <row r="575" spans="1:13">
      <c r="A575" s="127"/>
      <c r="B575" s="129"/>
      <c r="C575" s="129"/>
      <c r="D575" s="129"/>
      <c r="E575" s="129"/>
      <c r="F575" s="129"/>
      <c r="G575" s="129"/>
      <c r="H575" s="128"/>
      <c r="I575" s="137"/>
      <c r="J575" s="132"/>
      <c r="K575" s="135"/>
      <c r="L575" s="135"/>
      <c r="M575" s="191"/>
    </row>
    <row r="576" spans="1:13">
      <c r="A576" s="127"/>
      <c r="B576" s="129"/>
      <c r="C576" s="129"/>
      <c r="D576" s="129"/>
      <c r="E576" s="129"/>
      <c r="F576" s="129"/>
      <c r="G576" s="129"/>
      <c r="H576" s="128"/>
      <c r="I576" s="137"/>
      <c r="J576" s="132"/>
      <c r="K576" s="135"/>
      <c r="L576" s="135"/>
      <c r="M576" s="191"/>
    </row>
    <row r="577" spans="1:13">
      <c r="A577" s="127"/>
      <c r="B577" s="129"/>
      <c r="C577" s="129"/>
      <c r="D577" s="129"/>
      <c r="E577" s="129"/>
      <c r="F577" s="129"/>
      <c r="G577" s="129"/>
      <c r="H577" s="128"/>
      <c r="I577" s="137"/>
      <c r="J577" s="132"/>
      <c r="K577" s="135"/>
      <c r="L577" s="135"/>
      <c r="M577" s="191"/>
    </row>
    <row r="578" spans="1:13">
      <c r="A578" s="127"/>
      <c r="B578" s="129"/>
      <c r="C578" s="129"/>
      <c r="D578" s="126"/>
      <c r="E578" s="129"/>
      <c r="F578" s="129"/>
      <c r="G578" s="129"/>
      <c r="H578" s="128"/>
      <c r="I578" s="137"/>
      <c r="J578" s="132"/>
      <c r="K578" s="135"/>
      <c r="L578" s="135"/>
      <c r="M578" s="191"/>
    </row>
    <row r="579" spans="1:13">
      <c r="A579" s="127"/>
      <c r="B579" s="129"/>
      <c r="C579" s="129"/>
      <c r="D579" s="126"/>
      <c r="E579" s="129"/>
      <c r="F579" s="129"/>
      <c r="G579" s="129"/>
      <c r="H579" s="128"/>
      <c r="I579" s="137"/>
      <c r="J579" s="132"/>
      <c r="K579" s="135"/>
      <c r="L579" s="135"/>
      <c r="M579" s="191"/>
    </row>
    <row r="580" spans="1:13">
      <c r="A580" s="127"/>
      <c r="B580" s="129"/>
      <c r="C580" s="129"/>
      <c r="D580" s="129"/>
      <c r="E580" s="129"/>
      <c r="F580" s="129"/>
      <c r="G580" s="129"/>
      <c r="H580" s="128"/>
      <c r="I580" s="137"/>
      <c r="J580" s="132"/>
      <c r="K580" s="135"/>
      <c r="L580" s="135"/>
      <c r="M580" s="191"/>
    </row>
    <row r="581" spans="1:13">
      <c r="A581" s="127"/>
      <c r="B581" s="129"/>
      <c r="C581" s="129"/>
      <c r="D581" s="129"/>
      <c r="E581" s="129"/>
      <c r="F581" s="129"/>
      <c r="G581" s="129"/>
      <c r="H581" s="128"/>
      <c r="I581" s="137"/>
      <c r="J581" s="132"/>
      <c r="K581" s="135"/>
      <c r="L581" s="135"/>
      <c r="M581" s="191"/>
    </row>
    <row r="582" spans="1:13">
      <c r="A582" s="127"/>
      <c r="B582" s="129"/>
      <c r="C582" s="129"/>
      <c r="D582" s="129"/>
      <c r="E582" s="129"/>
      <c r="F582" s="129"/>
      <c r="G582" s="129"/>
      <c r="H582" s="128"/>
      <c r="I582" s="137"/>
      <c r="J582" s="132"/>
      <c r="K582" s="135"/>
      <c r="L582" s="135"/>
      <c r="M582" s="191"/>
    </row>
    <row r="583" spans="1:13">
      <c r="A583" s="127"/>
      <c r="B583" s="129"/>
      <c r="C583" s="129"/>
      <c r="D583" s="126"/>
      <c r="E583" s="129"/>
      <c r="F583" s="129"/>
      <c r="G583" s="129"/>
      <c r="H583" s="128"/>
      <c r="I583" s="137"/>
      <c r="J583" s="132"/>
      <c r="K583" s="135"/>
      <c r="L583" s="135"/>
      <c r="M583" s="191"/>
    </row>
    <row r="584" spans="1:13">
      <c r="A584" s="127"/>
      <c r="B584" s="129"/>
      <c r="C584" s="129"/>
      <c r="D584" s="126"/>
      <c r="E584" s="129"/>
      <c r="F584" s="129"/>
      <c r="G584" s="129"/>
      <c r="H584" s="128"/>
      <c r="I584" s="137"/>
      <c r="J584" s="132"/>
      <c r="K584" s="135"/>
      <c r="L584" s="135"/>
      <c r="M584" s="191"/>
    </row>
    <row r="585" spans="1:13">
      <c r="A585" s="127"/>
      <c r="B585" s="129"/>
      <c r="C585" s="129"/>
      <c r="D585" s="126"/>
      <c r="E585" s="129"/>
      <c r="F585" s="129"/>
      <c r="G585" s="129"/>
      <c r="H585" s="128"/>
      <c r="I585" s="137"/>
      <c r="J585" s="132"/>
      <c r="K585" s="135"/>
      <c r="L585" s="135"/>
      <c r="M585" s="191"/>
    </row>
    <row r="586" spans="1:13">
      <c r="A586" s="127"/>
      <c r="B586" s="129"/>
      <c r="C586" s="129"/>
      <c r="D586" s="126"/>
      <c r="E586" s="129"/>
      <c r="F586" s="129"/>
      <c r="G586" s="129"/>
      <c r="H586" s="128"/>
      <c r="I586" s="137"/>
      <c r="J586" s="132"/>
      <c r="K586" s="135"/>
      <c r="L586" s="135"/>
      <c r="M586" s="191"/>
    </row>
    <row r="587" spans="1:13">
      <c r="A587" s="127"/>
      <c r="B587" s="129"/>
      <c r="C587" s="129"/>
      <c r="D587" s="126"/>
      <c r="E587" s="129"/>
      <c r="F587" s="129"/>
      <c r="G587" s="129"/>
      <c r="H587" s="128"/>
      <c r="I587" s="137"/>
      <c r="J587" s="132"/>
      <c r="K587" s="135"/>
      <c r="L587" s="135"/>
      <c r="M587" s="191"/>
    </row>
    <row r="588" spans="1:13">
      <c r="A588" s="127"/>
      <c r="B588" s="114"/>
      <c r="C588" s="129"/>
      <c r="D588" s="192"/>
      <c r="E588" s="129"/>
      <c r="F588" s="129"/>
      <c r="G588" s="114"/>
      <c r="H588" s="146"/>
      <c r="I588" s="147"/>
      <c r="J588" s="132"/>
      <c r="K588" s="135"/>
      <c r="L588" s="135"/>
      <c r="M588" s="191"/>
    </row>
    <row r="589" spans="1:13">
      <c r="A589" s="127"/>
      <c r="B589" s="129"/>
      <c r="C589" s="129"/>
      <c r="D589" s="129"/>
      <c r="E589" s="129"/>
      <c r="F589" s="129"/>
      <c r="G589" s="129"/>
      <c r="H589" s="128"/>
      <c r="I589" s="137"/>
      <c r="J589" s="132"/>
      <c r="K589" s="135"/>
      <c r="L589" s="135"/>
      <c r="M589" s="191"/>
    </row>
    <row r="590" spans="1:13">
      <c r="A590" s="127"/>
      <c r="B590" s="129"/>
      <c r="C590" s="129"/>
      <c r="D590" s="129"/>
      <c r="E590" s="129"/>
      <c r="F590" s="129"/>
      <c r="G590" s="129"/>
      <c r="H590" s="128"/>
      <c r="I590" s="137"/>
      <c r="J590" s="132"/>
      <c r="K590" s="135"/>
      <c r="L590" s="135"/>
      <c r="M590" s="191"/>
    </row>
    <row r="591" spans="1:13">
      <c r="A591" s="126"/>
      <c r="B591" s="126"/>
      <c r="C591" s="126"/>
      <c r="D591" s="126"/>
      <c r="E591" s="126"/>
      <c r="F591" s="126"/>
      <c r="G591" s="126"/>
      <c r="H591" s="126"/>
      <c r="I591" s="126"/>
      <c r="J591" s="142"/>
      <c r="K591" s="138"/>
      <c r="L591" s="137"/>
      <c r="M591" s="191"/>
    </row>
    <row r="592" spans="1:13">
      <c r="A592" s="126"/>
      <c r="B592" s="126"/>
      <c r="C592" s="126"/>
      <c r="D592" s="126"/>
      <c r="E592" s="126"/>
      <c r="F592" s="126"/>
      <c r="G592" s="126"/>
      <c r="H592" s="126"/>
      <c r="I592" s="126"/>
      <c r="J592" s="142"/>
      <c r="K592" s="138"/>
      <c r="L592" s="137"/>
      <c r="M592" s="191"/>
    </row>
    <row r="593" spans="1:13">
      <c r="A593" s="126"/>
      <c r="B593" s="126"/>
      <c r="C593" s="126"/>
      <c r="D593" s="126"/>
      <c r="E593" s="126"/>
      <c r="F593" s="126"/>
      <c r="G593" s="126"/>
      <c r="H593" s="126"/>
      <c r="I593" s="126"/>
      <c r="J593" s="142"/>
      <c r="K593" s="138"/>
      <c r="L593" s="137"/>
      <c r="M593" s="191"/>
    </row>
    <row r="594" spans="1:13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38"/>
      <c r="L594" s="137"/>
      <c r="M594" s="191"/>
    </row>
    <row r="595" spans="1:13">
      <c r="A595" s="139"/>
      <c r="B595" s="139"/>
      <c r="C595" s="139"/>
      <c r="D595" s="139"/>
      <c r="E595" s="139"/>
      <c r="F595" s="139"/>
      <c r="G595" s="139"/>
      <c r="H595" s="139"/>
      <c r="I595" s="139"/>
      <c r="J595" s="139"/>
      <c r="K595" s="139"/>
      <c r="L595" s="139"/>
      <c r="M595" s="191"/>
    </row>
    <row r="596" spans="1:13">
      <c r="A596" s="182"/>
      <c r="B596" s="182"/>
      <c r="C596" s="182"/>
      <c r="D596" s="182"/>
      <c r="E596" s="182"/>
      <c r="F596" s="182"/>
      <c r="G596" s="182"/>
      <c r="H596" s="182"/>
      <c r="I596" s="182"/>
      <c r="J596" s="182"/>
      <c r="K596" s="182"/>
      <c r="L596" s="182"/>
      <c r="M596" s="191"/>
    </row>
    <row r="597" spans="1:13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91"/>
    </row>
    <row r="598" spans="1:13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91"/>
    </row>
    <row r="599" spans="1:13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91"/>
    </row>
    <row r="600" spans="1:13">
      <c r="A600" s="126"/>
      <c r="B600" s="126"/>
      <c r="C600" s="126"/>
      <c r="D600" s="126"/>
      <c r="E600" s="126"/>
      <c r="F600" s="126"/>
      <c r="G600" s="126"/>
      <c r="H600" s="126"/>
      <c r="I600" s="126"/>
      <c r="J600" s="127"/>
      <c r="K600" s="138"/>
      <c r="L600" s="138"/>
      <c r="M600" s="191"/>
    </row>
    <row r="601" spans="1:13">
      <c r="A601" s="126"/>
      <c r="B601" s="126"/>
      <c r="C601" s="126"/>
      <c r="D601" s="126"/>
      <c r="E601" s="126"/>
      <c r="F601" s="126"/>
      <c r="G601" s="126"/>
      <c r="H601" s="126"/>
      <c r="I601" s="126"/>
      <c r="J601" s="127"/>
      <c r="K601" s="138"/>
      <c r="L601" s="138"/>
      <c r="M601" s="191"/>
    </row>
    <row r="602" spans="1:13">
      <c r="A602" s="139"/>
      <c r="B602" s="139"/>
      <c r="C602" s="139"/>
      <c r="D602" s="139"/>
      <c r="E602" s="139"/>
      <c r="F602" s="139"/>
      <c r="G602" s="139"/>
      <c r="H602" s="139"/>
      <c r="I602" s="139"/>
      <c r="J602" s="139"/>
      <c r="K602" s="139"/>
      <c r="L602" s="139"/>
      <c r="M602" s="191"/>
    </row>
    <row r="603" spans="1:13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91"/>
    </row>
    <row r="604" spans="1:13">
      <c r="A604" s="127"/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91"/>
    </row>
    <row r="605" spans="1:13">
      <c r="A605" s="127"/>
      <c r="B605" s="129"/>
      <c r="C605" s="129"/>
      <c r="D605" s="128"/>
      <c r="E605" s="129"/>
      <c r="F605" s="129"/>
      <c r="G605" s="129"/>
      <c r="H605" s="128"/>
      <c r="I605" s="131"/>
      <c r="J605" s="132"/>
      <c r="K605" s="135"/>
      <c r="L605" s="135"/>
      <c r="M605" s="191"/>
    </row>
    <row r="606" spans="1:13">
      <c r="A606" s="127"/>
      <c r="B606" s="129"/>
      <c r="C606" s="129"/>
      <c r="D606" s="128"/>
      <c r="E606" s="129"/>
      <c r="F606" s="129"/>
      <c r="G606" s="129"/>
      <c r="H606" s="128"/>
      <c r="I606" s="131"/>
      <c r="J606" s="132"/>
      <c r="K606" s="135"/>
      <c r="L606" s="135"/>
      <c r="M606" s="191"/>
    </row>
    <row r="607" spans="1:13">
      <c r="A607" s="127"/>
      <c r="B607" s="129"/>
      <c r="C607" s="129"/>
      <c r="D607" s="129"/>
      <c r="E607" s="129"/>
      <c r="F607" s="129"/>
      <c r="G607" s="129"/>
      <c r="H607" s="128"/>
      <c r="I607" s="137"/>
      <c r="J607" s="132"/>
      <c r="K607" s="135"/>
      <c r="L607" s="135"/>
      <c r="M607" s="191"/>
    </row>
    <row r="608" spans="1:13">
      <c r="A608" s="127"/>
      <c r="B608" s="129"/>
      <c r="C608" s="129"/>
      <c r="D608" s="129"/>
      <c r="E608" s="129"/>
      <c r="F608" s="129"/>
      <c r="G608" s="129"/>
      <c r="H608" s="128"/>
      <c r="I608" s="137"/>
      <c r="J608" s="132"/>
      <c r="K608" s="135"/>
      <c r="L608" s="135"/>
      <c r="M608" s="191"/>
    </row>
    <row r="609" spans="1:13">
      <c r="A609" s="127"/>
      <c r="B609" s="129"/>
      <c r="C609" s="129"/>
      <c r="D609" s="126"/>
      <c r="E609" s="129"/>
      <c r="F609" s="129"/>
      <c r="G609" s="129"/>
      <c r="H609" s="128"/>
      <c r="I609" s="131"/>
      <c r="J609" s="132"/>
      <c r="K609" s="135"/>
      <c r="L609" s="135"/>
      <c r="M609" s="191"/>
    </row>
    <row r="610" spans="1:13">
      <c r="A610" s="127"/>
      <c r="B610" s="129"/>
      <c r="C610" s="129"/>
      <c r="D610" s="126"/>
      <c r="E610" s="129"/>
      <c r="F610" s="129"/>
      <c r="G610" s="129"/>
      <c r="H610" s="128"/>
      <c r="I610" s="131"/>
      <c r="J610" s="132"/>
      <c r="K610" s="135"/>
      <c r="L610" s="135"/>
      <c r="M610" s="191"/>
    </row>
    <row r="611" spans="1:13">
      <c r="A611" s="127"/>
      <c r="B611" s="129"/>
      <c r="C611" s="129"/>
      <c r="D611" s="126"/>
      <c r="E611" s="129"/>
      <c r="F611" s="129"/>
      <c r="G611" s="129"/>
      <c r="H611" s="128"/>
      <c r="I611" s="131"/>
      <c r="J611" s="132"/>
      <c r="K611" s="135"/>
      <c r="L611" s="135"/>
      <c r="M611" s="191"/>
    </row>
    <row r="612" spans="1:13">
      <c r="A612" s="127"/>
      <c r="B612" s="129"/>
      <c r="C612" s="129"/>
      <c r="D612" s="126"/>
      <c r="E612" s="129"/>
      <c r="F612" s="129"/>
      <c r="G612" s="129"/>
      <c r="H612" s="128"/>
      <c r="I612" s="131"/>
      <c r="J612" s="132"/>
      <c r="K612" s="135"/>
      <c r="L612" s="135"/>
      <c r="M612" s="191"/>
    </row>
    <row r="613" spans="1:13">
      <c r="A613" s="127"/>
      <c r="B613" s="129"/>
      <c r="C613" s="129"/>
      <c r="D613" s="129"/>
      <c r="E613" s="129"/>
      <c r="F613" s="129"/>
      <c r="G613" s="129"/>
      <c r="H613" s="128"/>
      <c r="I613" s="131"/>
      <c r="J613" s="132"/>
      <c r="K613" s="135"/>
      <c r="L613" s="135"/>
      <c r="M613" s="191"/>
    </row>
    <row r="614" spans="1:13">
      <c r="A614" s="127"/>
      <c r="B614" s="129"/>
      <c r="C614" s="129"/>
      <c r="D614" s="129"/>
      <c r="E614" s="129"/>
      <c r="F614" s="129"/>
      <c r="G614" s="129"/>
      <c r="H614" s="128"/>
      <c r="I614" s="131"/>
      <c r="J614" s="132"/>
      <c r="K614" s="135"/>
      <c r="L614" s="135"/>
      <c r="M614" s="191"/>
    </row>
    <row r="615" spans="1:13">
      <c r="A615" s="127"/>
      <c r="B615" s="129"/>
      <c r="C615" s="129"/>
      <c r="D615" s="129"/>
      <c r="E615" s="129"/>
      <c r="F615" s="129"/>
      <c r="G615" s="129"/>
      <c r="H615" s="128"/>
      <c r="I615" s="131"/>
      <c r="J615" s="132"/>
      <c r="K615" s="135"/>
      <c r="L615" s="135"/>
      <c r="M615" s="191"/>
    </row>
    <row r="616" spans="1:13">
      <c r="A616" s="127"/>
      <c r="B616" s="129"/>
      <c r="C616" s="129"/>
      <c r="D616" s="129"/>
      <c r="E616" s="129"/>
      <c r="F616" s="129"/>
      <c r="G616" s="129"/>
      <c r="H616" s="128"/>
      <c r="I616" s="131"/>
      <c r="J616" s="132"/>
      <c r="K616" s="135"/>
      <c r="L616" s="135"/>
      <c r="M616" s="191"/>
    </row>
    <row r="617" spans="1:13">
      <c r="A617" s="127"/>
      <c r="B617" s="129"/>
      <c r="C617" s="129"/>
      <c r="D617" s="129"/>
      <c r="E617" s="129"/>
      <c r="F617" s="129"/>
      <c r="G617" s="129"/>
      <c r="H617" s="128"/>
      <c r="I617" s="131"/>
      <c r="J617" s="132"/>
      <c r="K617" s="135"/>
      <c r="L617" s="135"/>
      <c r="M617" s="191"/>
    </row>
    <row r="618" spans="1:13">
      <c r="A618" s="127"/>
      <c r="B618" s="129"/>
      <c r="C618" s="129"/>
      <c r="D618" s="129"/>
      <c r="E618" s="129"/>
      <c r="F618" s="129"/>
      <c r="G618" s="129"/>
      <c r="H618" s="128"/>
      <c r="I618" s="131"/>
      <c r="J618" s="132"/>
      <c r="K618" s="135"/>
      <c r="L618" s="135"/>
      <c r="M618" s="191"/>
    </row>
    <row r="619" spans="1:13">
      <c r="A619" s="127"/>
      <c r="B619" s="129"/>
      <c r="C619" s="129"/>
      <c r="D619" s="129"/>
      <c r="E619" s="129"/>
      <c r="F619" s="129"/>
      <c r="G619" s="129"/>
      <c r="H619" s="128"/>
      <c r="I619" s="137"/>
      <c r="J619" s="132"/>
      <c r="K619" s="135"/>
      <c r="L619" s="135"/>
      <c r="M619" s="191"/>
    </row>
    <row r="620" spans="1:13">
      <c r="A620" s="127"/>
      <c r="B620" s="129"/>
      <c r="C620" s="129"/>
      <c r="D620" s="129"/>
      <c r="E620" s="129"/>
      <c r="F620" s="129"/>
      <c r="G620" s="129"/>
      <c r="H620" s="128"/>
      <c r="I620" s="137"/>
      <c r="J620" s="132"/>
      <c r="K620" s="135"/>
      <c r="L620" s="135"/>
      <c r="M620" s="191"/>
    </row>
    <row r="621" spans="1:13">
      <c r="A621" s="126"/>
      <c r="B621" s="126"/>
      <c r="C621" s="126"/>
      <c r="D621" s="126"/>
      <c r="E621" s="126"/>
      <c r="F621" s="126"/>
      <c r="G621" s="126"/>
      <c r="H621" s="126"/>
      <c r="I621" s="126"/>
      <c r="J621" s="142"/>
      <c r="K621" s="138"/>
      <c r="L621" s="131"/>
      <c r="M621" s="191"/>
    </row>
    <row r="622" spans="1:13">
      <c r="A622" s="126"/>
      <c r="B622" s="126"/>
      <c r="C622" s="126"/>
      <c r="D622" s="126"/>
      <c r="E622" s="126"/>
      <c r="F622" s="126"/>
      <c r="G622" s="126"/>
      <c r="H622" s="126"/>
      <c r="I622" s="126"/>
      <c r="J622" s="142"/>
      <c r="K622" s="138"/>
      <c r="L622" s="131"/>
      <c r="M622" s="191"/>
    </row>
    <row r="623" spans="1:13">
      <c r="A623" s="126"/>
      <c r="B623" s="126"/>
      <c r="C623" s="126"/>
      <c r="D623" s="126"/>
      <c r="E623" s="126"/>
      <c r="F623" s="126"/>
      <c r="G623" s="126"/>
      <c r="H623" s="126"/>
      <c r="I623" s="126"/>
      <c r="J623" s="142"/>
      <c r="K623" s="138"/>
      <c r="L623" s="131"/>
      <c r="M623" s="191"/>
    </row>
    <row r="624" spans="1:13">
      <c r="A624" s="126"/>
      <c r="B624" s="126"/>
      <c r="C624" s="126"/>
      <c r="D624" s="126"/>
      <c r="E624" s="126"/>
      <c r="F624" s="126"/>
      <c r="G624" s="126"/>
      <c r="H624" s="126"/>
      <c r="I624" s="126"/>
      <c r="J624" s="142"/>
      <c r="K624" s="138"/>
      <c r="L624" s="131"/>
      <c r="M624" s="191"/>
    </row>
    <row r="625" spans="1:13">
      <c r="A625" s="126"/>
      <c r="B625" s="126"/>
      <c r="C625" s="126"/>
      <c r="D625" s="126"/>
      <c r="E625" s="126"/>
      <c r="F625" s="126"/>
      <c r="G625" s="126"/>
      <c r="H625" s="126"/>
      <c r="I625" s="126"/>
      <c r="J625" s="142"/>
      <c r="K625" s="138"/>
      <c r="L625" s="131"/>
      <c r="M625" s="191"/>
    </row>
    <row r="626" spans="1:13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38"/>
      <c r="L626" s="131"/>
      <c r="M626" s="191"/>
    </row>
    <row r="627" spans="1:13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38"/>
      <c r="L627" s="137"/>
      <c r="M627" s="191"/>
    </row>
    <row r="628" spans="1:13">
      <c r="A628" s="139"/>
      <c r="B628" s="139"/>
      <c r="C628" s="139"/>
      <c r="D628" s="139"/>
      <c r="E628" s="139"/>
      <c r="F628" s="139"/>
      <c r="G628" s="139"/>
      <c r="H628" s="139"/>
      <c r="I628" s="139"/>
      <c r="J628" s="139"/>
      <c r="K628" s="139"/>
      <c r="L628" s="139"/>
      <c r="M628" s="191"/>
    </row>
    <row r="629" spans="1:13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38"/>
      <c r="L629" s="137"/>
      <c r="M629" s="191"/>
    </row>
    <row r="630" spans="1:13">
      <c r="A630" s="148"/>
      <c r="B630" s="148"/>
      <c r="C630" s="128"/>
      <c r="D630" s="128"/>
      <c r="E630" s="148"/>
      <c r="F630" s="148"/>
      <c r="G630" s="148"/>
      <c r="H630" s="148"/>
      <c r="I630" s="148"/>
      <c r="J630" s="148"/>
      <c r="K630" s="148"/>
      <c r="L630" s="148"/>
      <c r="M630" s="191"/>
    </row>
    <row r="631" spans="1:13">
      <c r="A631" s="128"/>
      <c r="B631" s="129"/>
      <c r="C631" s="100"/>
      <c r="D631" s="129"/>
      <c r="E631" s="100"/>
      <c r="F631" s="100"/>
      <c r="G631" s="129"/>
      <c r="H631" s="128"/>
      <c r="I631" s="131"/>
      <c r="J631" s="132"/>
      <c r="K631" s="149"/>
      <c r="L631" s="149"/>
      <c r="M631" s="191"/>
    </row>
    <row r="632" spans="1:13">
      <c r="A632" s="128"/>
      <c r="B632" s="129"/>
      <c r="C632" s="100"/>
      <c r="D632" s="129"/>
      <c r="E632" s="100"/>
      <c r="F632" s="100"/>
      <c r="G632" s="129"/>
      <c r="H632" s="128"/>
      <c r="I632" s="131"/>
      <c r="J632" s="132"/>
      <c r="K632" s="149"/>
      <c r="L632" s="149"/>
      <c r="M632" s="191"/>
    </row>
    <row r="633" spans="1:13">
      <c r="A633" s="128"/>
      <c r="B633" s="129"/>
      <c r="C633" s="100"/>
      <c r="D633" s="129"/>
      <c r="E633" s="100"/>
      <c r="F633" s="100"/>
      <c r="G633" s="129"/>
      <c r="H633" s="128"/>
      <c r="I633" s="138"/>
      <c r="J633" s="132"/>
      <c r="K633" s="149"/>
      <c r="L633" s="149"/>
      <c r="M633" s="191"/>
    </row>
    <row r="634" spans="1:13">
      <c r="A634" s="128"/>
      <c r="B634" s="129"/>
      <c r="C634" s="150"/>
      <c r="D634" s="126"/>
      <c r="E634" s="100"/>
      <c r="F634" s="150"/>
      <c r="G634" s="129"/>
      <c r="H634" s="128"/>
      <c r="I634" s="131"/>
      <c r="J634" s="132"/>
      <c r="K634" s="149"/>
      <c r="L634" s="149"/>
      <c r="M634" s="191"/>
    </row>
    <row r="635" spans="1:13">
      <c r="A635" s="128"/>
      <c r="B635" s="129"/>
      <c r="C635" s="150"/>
      <c r="D635" s="126"/>
      <c r="E635" s="100"/>
      <c r="F635" s="150"/>
      <c r="G635" s="129"/>
      <c r="H635" s="128"/>
      <c r="I635" s="131"/>
      <c r="J635" s="132"/>
      <c r="K635" s="149"/>
      <c r="L635" s="149"/>
      <c r="M635" s="191"/>
    </row>
    <row r="636" spans="1:13">
      <c r="A636" s="128"/>
      <c r="B636" s="129"/>
      <c r="C636" s="100"/>
      <c r="D636" s="129"/>
      <c r="E636" s="100"/>
      <c r="F636" s="100"/>
      <c r="G636" s="129"/>
      <c r="H636" s="128"/>
      <c r="I636" s="131"/>
      <c r="J636" s="132"/>
      <c r="K636" s="149"/>
      <c r="L636" s="149"/>
      <c r="M636" s="191"/>
    </row>
    <row r="637" spans="1:13">
      <c r="A637" s="128"/>
      <c r="B637" s="129"/>
      <c r="C637" s="100"/>
      <c r="D637" s="129"/>
      <c r="E637" s="100"/>
      <c r="F637" s="100"/>
      <c r="G637" s="129"/>
      <c r="H637" s="128"/>
      <c r="I637" s="131"/>
      <c r="J637" s="132"/>
      <c r="K637" s="149"/>
      <c r="L637" s="149"/>
      <c r="M637" s="191"/>
    </row>
    <row r="638" spans="1:13">
      <c r="A638" s="128"/>
      <c r="B638" s="151"/>
      <c r="C638" s="100"/>
      <c r="D638" s="129"/>
      <c r="E638" s="100"/>
      <c r="F638" s="100"/>
      <c r="G638" s="129"/>
      <c r="H638" s="128"/>
      <c r="I638" s="131"/>
      <c r="J638" s="132"/>
      <c r="K638" s="149"/>
      <c r="L638" s="149"/>
      <c r="M638" s="191"/>
    </row>
    <row r="639" spans="1:13">
      <c r="A639" s="128"/>
      <c r="B639" s="129"/>
      <c r="C639" s="129"/>
      <c r="D639" s="126"/>
      <c r="E639" s="129"/>
      <c r="F639" s="129"/>
      <c r="G639" s="129"/>
      <c r="H639" s="126"/>
      <c r="I639" s="129"/>
      <c r="J639" s="142"/>
      <c r="K639" s="131"/>
      <c r="L639" s="137"/>
      <c r="M639" s="191"/>
    </row>
    <row r="640" spans="1:13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38"/>
      <c r="L640" s="137"/>
      <c r="M640" s="191"/>
    </row>
    <row r="641" spans="1:13">
      <c r="A641" s="126"/>
      <c r="B641" s="126"/>
      <c r="C641" s="126"/>
      <c r="D641" s="126"/>
      <c r="E641" s="126"/>
      <c r="F641" s="126"/>
      <c r="G641" s="126"/>
      <c r="H641" s="126"/>
      <c r="I641" s="126"/>
      <c r="J641" s="128"/>
      <c r="K641" s="138"/>
      <c r="L641" s="138"/>
      <c r="M641" s="191"/>
    </row>
    <row r="642" spans="1:13">
      <c r="A642" s="139"/>
      <c r="B642" s="139"/>
      <c r="C642" s="139"/>
      <c r="D642" s="139"/>
      <c r="E642" s="139"/>
      <c r="F642" s="139"/>
      <c r="G642" s="139"/>
      <c r="H642" s="139"/>
      <c r="I642" s="139"/>
      <c r="J642" s="139"/>
      <c r="K642" s="139"/>
      <c r="L642" s="139"/>
      <c r="M642" s="191"/>
    </row>
    <row r="643" spans="1:13">
      <c r="A643" s="126"/>
      <c r="B643" s="126"/>
      <c r="C643" s="126"/>
      <c r="D643" s="126"/>
      <c r="E643" s="126"/>
      <c r="F643" s="126"/>
      <c r="G643" s="126"/>
      <c r="H643" s="126"/>
      <c r="I643" s="126"/>
      <c r="J643" s="128"/>
      <c r="K643" s="138"/>
      <c r="L643" s="138"/>
      <c r="M643" s="191"/>
    </row>
    <row r="644" spans="1:13">
      <c r="A644" s="127"/>
      <c r="B644" s="128"/>
      <c r="C644" s="127"/>
      <c r="D644" s="128"/>
      <c r="E644" s="127"/>
      <c r="F644" s="127"/>
      <c r="G644" s="127"/>
      <c r="H644" s="127"/>
      <c r="I644" s="127"/>
      <c r="J644" s="127"/>
      <c r="K644" s="137"/>
      <c r="L644" s="127"/>
      <c r="M644" s="191"/>
    </row>
    <row r="645" spans="1:13">
      <c r="A645" s="127"/>
      <c r="B645" s="100"/>
      <c r="C645" s="100"/>
      <c r="D645" s="128"/>
      <c r="E645" s="129"/>
      <c r="F645" s="129"/>
      <c r="G645" s="129"/>
      <c r="H645" s="148"/>
      <c r="I645" s="131"/>
      <c r="J645" s="132"/>
      <c r="K645" s="135"/>
      <c r="L645" s="135"/>
      <c r="M645" s="191"/>
    </row>
    <row r="646" spans="1:13">
      <c r="A646" s="127"/>
      <c r="B646" s="129"/>
      <c r="C646" s="100"/>
      <c r="D646" s="128"/>
      <c r="E646" s="129"/>
      <c r="F646" s="126"/>
      <c r="G646" s="129"/>
      <c r="H646" s="148"/>
      <c r="I646" s="138"/>
      <c r="J646" s="132"/>
      <c r="K646" s="134"/>
      <c r="L646" s="134"/>
      <c r="M646" s="191"/>
    </row>
    <row r="647" spans="1:13">
      <c r="A647" s="127"/>
      <c r="B647" s="129"/>
      <c r="C647" s="100"/>
      <c r="D647" s="128"/>
      <c r="E647" s="129"/>
      <c r="F647" s="126"/>
      <c r="G647" s="129"/>
      <c r="H647" s="148"/>
      <c r="I647" s="138"/>
      <c r="J647" s="132"/>
      <c r="K647" s="134"/>
      <c r="L647" s="134"/>
      <c r="M647" s="191"/>
    </row>
    <row r="648" spans="1:13">
      <c r="A648" s="127"/>
      <c r="B648" s="129"/>
      <c r="C648" s="100"/>
      <c r="D648" s="126"/>
      <c r="E648" s="129"/>
      <c r="F648" s="129"/>
      <c r="G648" s="129"/>
      <c r="H648" s="148"/>
      <c r="I648" s="131"/>
      <c r="J648" s="132"/>
      <c r="K648" s="149"/>
      <c r="L648" s="149"/>
      <c r="M648" s="191"/>
    </row>
    <row r="649" spans="1:13">
      <c r="A649" s="126"/>
      <c r="B649" s="126"/>
      <c r="C649" s="126"/>
      <c r="D649" s="126"/>
      <c r="E649" s="126"/>
      <c r="F649" s="126"/>
      <c r="G649" s="126"/>
      <c r="H649" s="126"/>
      <c r="I649" s="126"/>
      <c r="J649" s="142"/>
      <c r="K649" s="138"/>
      <c r="L649" s="138"/>
      <c r="M649" s="191"/>
    </row>
    <row r="650" spans="1:13">
      <c r="A650" s="126"/>
      <c r="B650" s="126"/>
      <c r="C650" s="126"/>
      <c r="D650" s="126"/>
      <c r="E650" s="126"/>
      <c r="F650" s="126"/>
      <c r="G650" s="126"/>
      <c r="H650" s="126"/>
      <c r="I650" s="126"/>
      <c r="J650" s="128"/>
      <c r="K650" s="138"/>
      <c r="L650" s="138"/>
      <c r="M650" s="191"/>
    </row>
    <row r="651" spans="1:13">
      <c r="A651" s="126"/>
      <c r="B651" s="126"/>
      <c r="C651" s="126"/>
      <c r="D651" s="126"/>
      <c r="E651" s="126"/>
      <c r="F651" s="126"/>
      <c r="G651" s="126"/>
      <c r="H651" s="126"/>
      <c r="I651" s="126"/>
      <c r="J651" s="128"/>
      <c r="K651" s="138"/>
      <c r="L651" s="138"/>
      <c r="M651" s="191"/>
    </row>
    <row r="652" spans="1:13">
      <c r="A652" s="192"/>
      <c r="B652" s="129"/>
      <c r="C652" s="192"/>
      <c r="D652" s="192"/>
      <c r="E652" s="192"/>
      <c r="F652" s="192"/>
      <c r="G652" s="192"/>
      <c r="H652" s="192"/>
      <c r="I652" s="192"/>
      <c r="J652" s="192"/>
      <c r="K652" s="131"/>
      <c r="L652" s="196"/>
      <c r="M652" s="191"/>
    </row>
    <row r="653" spans="1:13">
      <c r="A653" s="192"/>
      <c r="B653" s="129"/>
      <c r="C653" s="192"/>
      <c r="D653" s="192"/>
      <c r="E653" s="192"/>
      <c r="F653" s="192"/>
      <c r="G653" s="192"/>
      <c r="H653" s="192"/>
      <c r="I653" s="192"/>
      <c r="J653" s="192"/>
      <c r="K653" s="131"/>
      <c r="L653" s="196"/>
      <c r="M653" s="191"/>
    </row>
    <row r="654" spans="1:13">
      <c r="A654" s="192"/>
      <c r="B654" s="129"/>
      <c r="C654" s="192"/>
      <c r="D654" s="192"/>
      <c r="E654" s="192"/>
      <c r="F654" s="192"/>
      <c r="G654" s="192"/>
      <c r="H654" s="192"/>
      <c r="I654" s="192"/>
      <c r="J654" s="192"/>
      <c r="K654" s="131"/>
      <c r="L654" s="196"/>
      <c r="M654" s="191"/>
    </row>
    <row r="655" spans="1:13">
      <c r="A655" s="192"/>
      <c r="B655" s="129"/>
      <c r="C655" s="192"/>
      <c r="D655" s="192"/>
      <c r="E655" s="192"/>
      <c r="F655" s="192"/>
      <c r="G655" s="192"/>
      <c r="H655" s="192"/>
      <c r="I655" s="192"/>
      <c r="J655" s="192"/>
      <c r="K655" s="131"/>
      <c r="L655" s="196"/>
      <c r="M655" s="191"/>
    </row>
    <row r="656" spans="1:13">
      <c r="A656" s="193"/>
      <c r="B656" s="193"/>
      <c r="C656" s="193"/>
      <c r="D656" s="193"/>
      <c r="E656" s="193"/>
      <c r="F656" s="193"/>
      <c r="G656" s="193"/>
      <c r="H656" s="193"/>
      <c r="I656" s="193"/>
      <c r="J656" s="193"/>
      <c r="K656" s="193"/>
      <c r="L656" s="193"/>
      <c r="M656" s="191"/>
    </row>
    <row r="657" spans="1:13">
      <c r="A657" s="192"/>
      <c r="B657" s="192"/>
      <c r="C657" s="192"/>
      <c r="D657" s="192"/>
      <c r="E657" s="192"/>
      <c r="F657" s="192"/>
      <c r="G657" s="192"/>
      <c r="H657" s="192"/>
      <c r="I657" s="192"/>
      <c r="J657" s="192"/>
      <c r="K657" s="192"/>
      <c r="L657" s="192"/>
      <c r="M657" s="191"/>
    </row>
    <row r="658" spans="1:13">
      <c r="A658" s="148"/>
      <c r="B658" s="148"/>
      <c r="C658" s="128"/>
      <c r="D658" s="128"/>
      <c r="E658" s="148"/>
      <c r="F658" s="148"/>
      <c r="G658" s="148"/>
      <c r="H658" s="148"/>
      <c r="I658" s="148"/>
      <c r="J658" s="148"/>
      <c r="K658" s="148"/>
      <c r="L658" s="148"/>
      <c r="M658" s="191"/>
    </row>
    <row r="659" spans="1:13">
      <c r="A659" s="182"/>
      <c r="B659" s="100"/>
      <c r="C659" s="100"/>
      <c r="D659" s="148"/>
      <c r="E659" s="100"/>
      <c r="F659" s="100"/>
      <c r="G659" s="100"/>
      <c r="H659" s="148"/>
      <c r="I659" s="152"/>
      <c r="J659" s="153"/>
      <c r="K659" s="154"/>
      <c r="L659" s="154"/>
      <c r="M659" s="191"/>
    </row>
    <row r="660" spans="1:13">
      <c r="A660" s="192"/>
      <c r="B660" s="129"/>
      <c r="C660" s="129"/>
      <c r="D660" s="192"/>
      <c r="E660" s="129"/>
      <c r="F660" s="129"/>
      <c r="G660" s="129"/>
      <c r="H660" s="129"/>
      <c r="I660" s="129"/>
      <c r="J660" s="142"/>
      <c r="K660" s="131"/>
      <c r="L660" s="137"/>
      <c r="M660" s="191"/>
    </row>
    <row r="661" spans="1:13">
      <c r="A661" s="192"/>
      <c r="B661" s="129"/>
      <c r="C661" s="129"/>
      <c r="D661" s="192"/>
      <c r="E661" s="129"/>
      <c r="F661" s="129"/>
      <c r="G661" s="129"/>
      <c r="H661" s="129"/>
      <c r="I661" s="129"/>
      <c r="J661" s="135"/>
      <c r="K661" s="131"/>
      <c r="L661" s="137"/>
      <c r="M661" s="191"/>
    </row>
    <row r="662" spans="1:13">
      <c r="A662" s="192"/>
      <c r="B662" s="129"/>
      <c r="C662" s="129"/>
      <c r="D662" s="192"/>
      <c r="E662" s="129"/>
      <c r="F662" s="129"/>
      <c r="G662" s="129"/>
      <c r="H662" s="129"/>
      <c r="I662" s="129"/>
      <c r="J662" s="135"/>
      <c r="K662" s="131"/>
      <c r="L662" s="137"/>
      <c r="M662" s="191"/>
    </row>
    <row r="663" spans="1:13">
      <c r="A663" s="192"/>
      <c r="B663" s="129"/>
      <c r="C663" s="129"/>
      <c r="D663" s="192"/>
      <c r="E663" s="129"/>
      <c r="F663" s="129"/>
      <c r="G663" s="129"/>
      <c r="H663" s="129"/>
      <c r="I663" s="129"/>
      <c r="J663" s="135"/>
      <c r="K663" s="131"/>
      <c r="L663" s="137"/>
      <c r="M663" s="191"/>
    </row>
    <row r="664" spans="1:13">
      <c r="A664" s="192"/>
      <c r="B664" s="192"/>
      <c r="C664" s="192"/>
      <c r="D664" s="192"/>
      <c r="E664" s="192"/>
      <c r="F664" s="192"/>
      <c r="G664" s="192"/>
      <c r="H664" s="192"/>
      <c r="I664" s="192"/>
      <c r="J664" s="192"/>
      <c r="K664" s="196"/>
      <c r="L664" s="196"/>
      <c r="M664" s="191"/>
    </row>
    <row r="665" spans="1:13">
      <c r="A665" s="184"/>
      <c r="B665" s="184"/>
      <c r="C665" s="184"/>
      <c r="D665" s="184"/>
      <c r="E665" s="184"/>
      <c r="F665" s="184"/>
      <c r="G665" s="184"/>
      <c r="H665" s="184"/>
      <c r="I665" s="184"/>
      <c r="J665" s="184"/>
      <c r="K665" s="184"/>
      <c r="L665" s="184"/>
      <c r="M665" s="191"/>
    </row>
    <row r="666" spans="1:13">
      <c r="A666" s="155"/>
      <c r="B666" s="155"/>
      <c r="C666" s="155"/>
      <c r="D666" s="155"/>
      <c r="E666" s="155"/>
      <c r="F666" s="155"/>
      <c r="G666" s="155"/>
      <c r="H666" s="155"/>
      <c r="I666" s="155"/>
      <c r="J666" s="155"/>
      <c r="K666" s="155"/>
      <c r="L666" s="155"/>
      <c r="M666" s="191"/>
    </row>
    <row r="667" spans="1:13">
      <c r="A667" s="127"/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91"/>
    </row>
    <row r="668" spans="1:13">
      <c r="A668" s="193"/>
      <c r="B668" s="100"/>
      <c r="C668" s="100"/>
      <c r="D668" s="126"/>
      <c r="E668" s="100"/>
      <c r="F668" s="100"/>
      <c r="G668" s="100"/>
      <c r="H668" s="148"/>
      <c r="I668" s="156"/>
      <c r="J668" s="153"/>
      <c r="K668" s="154"/>
      <c r="L668" s="154"/>
      <c r="M668" s="191"/>
    </row>
    <row r="669" spans="1:13">
      <c r="A669" s="193"/>
      <c r="B669" s="100"/>
      <c r="C669" s="100"/>
      <c r="D669" s="126"/>
      <c r="E669" s="100"/>
      <c r="F669" s="100"/>
      <c r="G669" s="100"/>
      <c r="H669" s="148"/>
      <c r="I669" s="156"/>
      <c r="J669" s="153"/>
      <c r="K669" s="154"/>
      <c r="L669" s="154"/>
      <c r="M669" s="191"/>
    </row>
    <row r="670" spans="1:13">
      <c r="A670" s="193"/>
      <c r="B670" s="100"/>
      <c r="C670" s="100"/>
      <c r="D670" s="126"/>
      <c r="E670" s="100"/>
      <c r="F670" s="100"/>
      <c r="G670" s="100"/>
      <c r="H670" s="148"/>
      <c r="I670" s="156"/>
      <c r="J670" s="153"/>
      <c r="K670" s="154"/>
      <c r="L670" s="154"/>
      <c r="M670" s="191"/>
    </row>
    <row r="671" spans="1:13">
      <c r="A671" s="193"/>
      <c r="B671" s="129"/>
      <c r="C671" s="100"/>
      <c r="D671" s="126"/>
      <c r="E671" s="150"/>
      <c r="F671" s="150"/>
      <c r="G671" s="129"/>
      <c r="H671" s="128"/>
      <c r="I671" s="138"/>
      <c r="J671" s="132"/>
      <c r="K671" s="149"/>
      <c r="L671" s="149"/>
      <c r="M671" s="191"/>
    </row>
    <row r="672" spans="1:13">
      <c r="A672" s="192"/>
      <c r="B672" s="192"/>
      <c r="C672" s="192"/>
      <c r="D672" s="192"/>
      <c r="E672" s="192"/>
      <c r="F672" s="192"/>
      <c r="G672" s="192"/>
      <c r="H672" s="192"/>
      <c r="I672" s="197"/>
      <c r="J672" s="157"/>
      <c r="K672" s="196"/>
      <c r="L672" s="196"/>
      <c r="M672" s="191"/>
    </row>
    <row r="673" spans="1:13">
      <c r="A673" s="192"/>
      <c r="B673" s="192"/>
      <c r="C673" s="192"/>
      <c r="D673" s="192"/>
      <c r="E673" s="192"/>
      <c r="F673" s="192"/>
      <c r="G673" s="192"/>
      <c r="H673" s="192"/>
      <c r="I673" s="197"/>
      <c r="J673" s="197"/>
      <c r="K673" s="196"/>
      <c r="L673" s="196"/>
      <c r="M673" s="191"/>
    </row>
    <row r="674" spans="1:13">
      <c r="A674" s="192"/>
      <c r="B674" s="192"/>
      <c r="C674" s="192"/>
      <c r="D674" s="192"/>
      <c r="E674" s="192"/>
      <c r="F674" s="192"/>
      <c r="G674" s="192"/>
      <c r="H674" s="192"/>
      <c r="I674" s="197"/>
      <c r="J674" s="197"/>
      <c r="K674" s="196"/>
      <c r="L674" s="196"/>
      <c r="M674" s="191"/>
    </row>
    <row r="675" spans="1:13">
      <c r="A675" s="192"/>
      <c r="B675" s="192"/>
      <c r="C675" s="192"/>
      <c r="D675" s="192"/>
      <c r="E675" s="192"/>
      <c r="F675" s="192"/>
      <c r="G675" s="192"/>
      <c r="H675" s="192"/>
      <c r="I675" s="197"/>
      <c r="J675" s="197"/>
      <c r="K675" s="196"/>
      <c r="L675" s="196"/>
      <c r="M675" s="191"/>
    </row>
    <row r="676" spans="1:13">
      <c r="A676" s="192"/>
      <c r="B676" s="192"/>
      <c r="C676" s="192"/>
      <c r="D676" s="192"/>
      <c r="E676" s="192"/>
      <c r="F676" s="192"/>
      <c r="G676" s="192"/>
      <c r="H676" s="192"/>
      <c r="I676" s="197"/>
      <c r="J676" s="197"/>
      <c r="K676" s="196"/>
      <c r="L676" s="196"/>
      <c r="M676" s="191"/>
    </row>
    <row r="677" spans="1:13">
      <c r="A677" s="192"/>
      <c r="B677" s="192"/>
      <c r="C677" s="192"/>
      <c r="D677" s="192"/>
      <c r="E677" s="192"/>
      <c r="F677" s="192"/>
      <c r="G677" s="192"/>
      <c r="H677" s="192"/>
      <c r="I677" s="192"/>
      <c r="J677" s="192"/>
      <c r="K677" s="196"/>
      <c r="L677" s="196"/>
      <c r="M677" s="191"/>
    </row>
    <row r="678" spans="1:13">
      <c r="A678" s="139"/>
      <c r="B678" s="139"/>
      <c r="C678" s="139"/>
      <c r="D678" s="139"/>
      <c r="E678" s="139"/>
      <c r="F678" s="139"/>
      <c r="G678" s="139"/>
      <c r="H678" s="139"/>
      <c r="I678" s="139"/>
      <c r="J678" s="139"/>
      <c r="K678" s="139"/>
      <c r="L678" s="139"/>
      <c r="M678" s="191"/>
    </row>
    <row r="679" spans="1:13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91"/>
    </row>
    <row r="680" spans="1:13">
      <c r="A680" s="193"/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91"/>
    </row>
    <row r="681" spans="1:13">
      <c r="A681" s="193"/>
      <c r="B681" s="129"/>
      <c r="C681" s="129"/>
      <c r="D681" s="126"/>
      <c r="E681" s="129"/>
      <c r="F681" s="129"/>
      <c r="G681" s="129"/>
      <c r="H681" s="128"/>
      <c r="I681" s="137"/>
      <c r="J681" s="132"/>
      <c r="K681" s="135"/>
      <c r="L681" s="135"/>
      <c r="M681" s="191"/>
    </row>
    <row r="682" spans="1:13">
      <c r="A682" s="192"/>
      <c r="B682" s="192"/>
      <c r="C682" s="192"/>
      <c r="D682" s="192"/>
      <c r="E682" s="192"/>
      <c r="F682" s="192"/>
      <c r="G682" s="192"/>
      <c r="H682" s="192"/>
      <c r="I682" s="197"/>
      <c r="J682" s="157"/>
      <c r="K682" s="196"/>
      <c r="L682" s="196"/>
      <c r="M682" s="191"/>
    </row>
    <row r="683" spans="1:13">
      <c r="A683" s="192"/>
      <c r="B683" s="192"/>
      <c r="C683" s="192"/>
      <c r="D683" s="192"/>
      <c r="E683" s="192"/>
      <c r="F683" s="192"/>
      <c r="G683" s="192"/>
      <c r="H683" s="192"/>
      <c r="I683" s="197"/>
      <c r="J683" s="197"/>
      <c r="K683" s="196"/>
      <c r="L683" s="196"/>
      <c r="M683" s="191"/>
    </row>
    <row r="684" spans="1:13">
      <c r="A684" s="192"/>
      <c r="B684" s="192"/>
      <c r="C684" s="192"/>
      <c r="D684" s="192"/>
      <c r="E684" s="192"/>
      <c r="F684" s="192"/>
      <c r="G684" s="192"/>
      <c r="H684" s="192"/>
      <c r="I684" s="197"/>
      <c r="J684" s="197"/>
      <c r="K684" s="196"/>
      <c r="L684" s="196"/>
      <c r="M684" s="191"/>
    </row>
    <row r="685" spans="1:13">
      <c r="A685" s="184"/>
      <c r="B685" s="184"/>
      <c r="C685" s="184"/>
      <c r="D685" s="184"/>
      <c r="E685" s="184"/>
      <c r="F685" s="184"/>
      <c r="G685" s="184"/>
      <c r="H685" s="184"/>
      <c r="I685" s="184"/>
      <c r="J685" s="184"/>
      <c r="K685" s="184"/>
      <c r="L685" s="184"/>
      <c r="M685" s="191"/>
    </row>
    <row r="686" spans="1:13">
      <c r="A686" s="192"/>
      <c r="B686" s="192"/>
      <c r="C686" s="192"/>
      <c r="D686" s="192"/>
      <c r="E686" s="192"/>
      <c r="F686" s="192"/>
      <c r="G686" s="192"/>
      <c r="H686" s="192"/>
      <c r="I686" s="192"/>
      <c r="J686" s="192"/>
      <c r="K686" s="192"/>
      <c r="L686" s="192"/>
      <c r="M686" s="191"/>
    </row>
    <row r="687" spans="1:13">
      <c r="A687" s="193"/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91"/>
    </row>
    <row r="688" spans="1:13">
      <c r="A688" s="193"/>
      <c r="B688" s="100"/>
      <c r="C688" s="129"/>
      <c r="D688" s="126"/>
      <c r="E688" s="129"/>
      <c r="F688" s="126"/>
      <c r="G688" s="126"/>
      <c r="H688" s="128"/>
      <c r="I688" s="131"/>
      <c r="J688" s="132"/>
      <c r="K688" s="149"/>
      <c r="L688" s="149"/>
      <c r="M688" s="191"/>
    </row>
    <row r="689" spans="1:13">
      <c r="A689" s="192"/>
      <c r="B689" s="192"/>
      <c r="C689" s="192"/>
      <c r="D689" s="192"/>
      <c r="E689" s="192"/>
      <c r="F689" s="192"/>
      <c r="G689" s="192"/>
      <c r="H689" s="192"/>
      <c r="I689" s="197"/>
      <c r="J689" s="157"/>
      <c r="K689" s="196"/>
      <c r="L689" s="196"/>
      <c r="M689" s="191"/>
    </row>
    <row r="690" spans="1:13">
      <c r="A690" s="192"/>
      <c r="B690" s="192"/>
      <c r="C690" s="192"/>
      <c r="D690" s="192"/>
      <c r="E690" s="192"/>
      <c r="F690" s="192"/>
      <c r="G690" s="192"/>
      <c r="H690" s="192"/>
      <c r="I690" s="197"/>
      <c r="J690" s="197"/>
      <c r="K690" s="196"/>
      <c r="L690" s="196"/>
      <c r="M690" s="191"/>
    </row>
    <row r="691" spans="1:13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91"/>
    </row>
    <row r="692" spans="1:13">
      <c r="A692" s="184"/>
      <c r="B692" s="184"/>
      <c r="C692" s="184"/>
      <c r="D692" s="184"/>
      <c r="E692" s="184"/>
      <c r="F692" s="184"/>
      <c r="G692" s="184"/>
      <c r="H692" s="184"/>
      <c r="I692" s="184"/>
      <c r="J692" s="184"/>
      <c r="K692" s="184"/>
      <c r="L692" s="184"/>
      <c r="M692" s="191"/>
    </row>
    <row r="693" spans="1:13">
      <c r="A693" s="192"/>
      <c r="B693" s="192"/>
      <c r="C693" s="192"/>
      <c r="D693" s="192"/>
      <c r="E693" s="192"/>
      <c r="F693" s="192"/>
      <c r="G693" s="192"/>
      <c r="H693" s="192"/>
      <c r="I693" s="192"/>
      <c r="J693" s="192"/>
      <c r="K693" s="192"/>
      <c r="L693" s="192"/>
      <c r="M693" s="191"/>
    </row>
    <row r="694" spans="1:13">
      <c r="A694" s="127"/>
      <c r="B694" s="128"/>
      <c r="C694" s="127"/>
      <c r="D694" s="127"/>
      <c r="E694" s="128"/>
      <c r="F694" s="127"/>
      <c r="G694" s="127"/>
      <c r="H694" s="128"/>
      <c r="I694" s="127"/>
      <c r="J694" s="127"/>
      <c r="K694" s="127"/>
      <c r="L694" s="127"/>
      <c r="M694" s="191"/>
    </row>
    <row r="695" spans="1:13">
      <c r="A695" s="129"/>
      <c r="B695" s="100"/>
      <c r="C695" s="100"/>
      <c r="D695" s="126"/>
      <c r="E695" s="129"/>
      <c r="F695" s="129"/>
      <c r="G695" s="129"/>
      <c r="H695" s="128"/>
      <c r="I695" s="138"/>
      <c r="J695" s="132"/>
      <c r="K695" s="134"/>
      <c r="L695" s="134"/>
      <c r="M695" s="191"/>
    </row>
    <row r="696" spans="1:13">
      <c r="A696" s="192"/>
      <c r="B696" s="114"/>
      <c r="C696" s="192"/>
      <c r="D696" s="192"/>
      <c r="E696" s="192"/>
      <c r="F696" s="192"/>
      <c r="G696" s="192"/>
      <c r="H696" s="192"/>
      <c r="I696" s="192"/>
      <c r="J696" s="158"/>
      <c r="K696" s="196"/>
      <c r="L696" s="196"/>
      <c r="M696" s="191"/>
    </row>
    <row r="697" spans="1:13">
      <c r="A697" s="192"/>
      <c r="B697" s="114"/>
      <c r="C697" s="192"/>
      <c r="D697" s="192"/>
      <c r="E697" s="192"/>
      <c r="F697" s="192"/>
      <c r="G697" s="192"/>
      <c r="H697" s="192"/>
      <c r="I697" s="192"/>
      <c r="J697" s="158"/>
      <c r="K697" s="196"/>
      <c r="L697" s="196"/>
      <c r="M697" s="191"/>
    </row>
    <row r="698" spans="1:13">
      <c r="A698" s="126"/>
      <c r="B698" s="126"/>
      <c r="C698" s="126"/>
      <c r="D698" s="126"/>
      <c r="E698" s="126"/>
      <c r="F698" s="126"/>
      <c r="G698" s="126"/>
      <c r="H698" s="126"/>
      <c r="I698" s="126"/>
      <c r="J698" s="128"/>
      <c r="K698" s="138"/>
      <c r="L698" s="138"/>
      <c r="M698" s="191"/>
    </row>
    <row r="699" spans="1:13">
      <c r="A699" s="182"/>
      <c r="B699" s="182"/>
      <c r="C699" s="182"/>
      <c r="D699" s="182"/>
      <c r="E699" s="182"/>
      <c r="F699" s="182"/>
      <c r="G699" s="182"/>
      <c r="H699" s="182"/>
      <c r="I699" s="182"/>
      <c r="J699" s="182"/>
      <c r="K699" s="182"/>
      <c r="L699" s="138"/>
      <c r="M699" s="191"/>
    </row>
    <row r="700" spans="1:13">
      <c r="A700" s="192"/>
      <c r="B700" s="192"/>
      <c r="C700" s="192"/>
      <c r="D700" s="192"/>
      <c r="E700" s="192"/>
      <c r="F700" s="192"/>
      <c r="G700" s="192"/>
      <c r="H700" s="192"/>
      <c r="I700" s="198"/>
      <c r="J700" s="199"/>
      <c r="K700" s="200"/>
      <c r="L700" s="200"/>
      <c r="M700" s="191"/>
    </row>
    <row r="701" spans="1:13">
      <c r="A701" s="148"/>
      <c r="B701" s="148"/>
      <c r="C701" s="148"/>
      <c r="D701" s="148"/>
      <c r="E701" s="148"/>
      <c r="F701" s="148"/>
      <c r="G701" s="148"/>
      <c r="H701" s="148"/>
      <c r="I701" s="148"/>
      <c r="J701" s="148"/>
      <c r="K701" s="159"/>
      <c r="L701" s="148"/>
      <c r="M701" s="191"/>
    </row>
    <row r="702" spans="1:13">
      <c r="A702" s="100"/>
      <c r="B702" s="100"/>
      <c r="C702" s="100"/>
      <c r="D702" s="150"/>
      <c r="E702" s="100"/>
      <c r="F702" s="100"/>
      <c r="G702" s="100"/>
      <c r="H702" s="148"/>
      <c r="I702" s="160"/>
      <c r="J702" s="161"/>
      <c r="K702" s="162"/>
      <c r="L702" s="162"/>
      <c r="M702" s="191"/>
    </row>
    <row r="703" spans="1:13">
      <c r="A703" s="126"/>
      <c r="B703" s="126"/>
      <c r="C703" s="126"/>
      <c r="D703" s="126"/>
      <c r="E703" s="126"/>
      <c r="F703" s="126"/>
      <c r="G703" s="126"/>
      <c r="H703" s="126"/>
      <c r="I703" s="126"/>
      <c r="J703" s="158"/>
      <c r="K703" s="138"/>
      <c r="L703" s="138"/>
      <c r="M703" s="191"/>
    </row>
    <row r="704" spans="1:13">
      <c r="A704" s="126"/>
      <c r="B704" s="126"/>
      <c r="C704" s="126"/>
      <c r="D704" s="126"/>
      <c r="E704" s="126"/>
      <c r="F704" s="126"/>
      <c r="G704" s="126"/>
      <c r="H704" s="126"/>
      <c r="I704" s="126"/>
      <c r="J704" s="158"/>
      <c r="K704" s="138"/>
      <c r="L704" s="138"/>
      <c r="M704" s="191"/>
    </row>
    <row r="705" spans="1:13">
      <c r="A705" s="126"/>
      <c r="B705" s="126"/>
      <c r="C705" s="126"/>
      <c r="D705" s="126"/>
      <c r="E705" s="126"/>
      <c r="F705" s="126"/>
      <c r="G705" s="126"/>
      <c r="H705" s="126"/>
      <c r="I705" s="126"/>
      <c r="J705" s="128"/>
      <c r="K705" s="138"/>
      <c r="L705" s="138"/>
      <c r="M705" s="191"/>
    </row>
    <row r="706" spans="1:13">
      <c r="A706" s="182"/>
      <c r="B706" s="182"/>
      <c r="C706" s="182"/>
      <c r="D706" s="182"/>
      <c r="E706" s="182"/>
      <c r="F706" s="182"/>
      <c r="G706" s="182"/>
      <c r="H706" s="182"/>
      <c r="I706" s="182"/>
      <c r="J706" s="182"/>
      <c r="K706" s="182"/>
      <c r="L706" s="138"/>
      <c r="M706" s="191"/>
    </row>
    <row r="707" spans="1:13">
      <c r="A707" s="192"/>
      <c r="B707" s="192"/>
      <c r="C707" s="192"/>
      <c r="D707" s="192"/>
      <c r="E707" s="192"/>
      <c r="F707" s="192"/>
      <c r="G707" s="192"/>
      <c r="H707" s="192"/>
      <c r="I707" s="198"/>
      <c r="J707" s="199"/>
      <c r="K707" s="200"/>
      <c r="L707" s="200"/>
      <c r="M707" s="191"/>
    </row>
    <row r="708" spans="1:13">
      <c r="A708" s="148"/>
      <c r="B708" s="148"/>
      <c r="C708" s="148"/>
      <c r="D708" s="148"/>
      <c r="E708" s="148"/>
      <c r="F708" s="148"/>
      <c r="G708" s="148"/>
      <c r="H708" s="148"/>
      <c r="I708" s="148"/>
      <c r="J708" s="148"/>
      <c r="K708" s="159"/>
      <c r="L708" s="148"/>
      <c r="M708" s="191"/>
    </row>
    <row r="709" spans="1:13">
      <c r="A709" s="100"/>
      <c r="B709" s="100"/>
      <c r="C709" s="100"/>
      <c r="D709" s="148"/>
      <c r="E709" s="100"/>
      <c r="F709" s="100"/>
      <c r="G709" s="100"/>
      <c r="H709" s="148"/>
      <c r="I709" s="160"/>
      <c r="J709" s="148"/>
      <c r="K709" s="162"/>
      <c r="L709" s="162"/>
      <c r="M709" s="191"/>
    </row>
    <row r="710" spans="1:13">
      <c r="A710" s="100"/>
      <c r="B710" s="100"/>
      <c r="C710" s="100"/>
      <c r="D710" s="148"/>
      <c r="E710" s="100"/>
      <c r="F710" s="100"/>
      <c r="G710" s="100"/>
      <c r="H710" s="148"/>
      <c r="I710" s="160"/>
      <c r="J710" s="148"/>
      <c r="K710" s="162"/>
      <c r="L710" s="162"/>
      <c r="M710" s="191"/>
    </row>
    <row r="711" spans="1:13">
      <c r="A711" s="100"/>
      <c r="B711" s="100"/>
      <c r="C711" s="100"/>
      <c r="D711" s="150"/>
      <c r="E711" s="100"/>
      <c r="F711" s="100"/>
      <c r="G711" s="100"/>
      <c r="H711" s="148"/>
      <c r="I711" s="160"/>
      <c r="J711" s="161"/>
      <c r="K711" s="162"/>
      <c r="L711" s="162"/>
      <c r="M711" s="191"/>
    </row>
    <row r="712" spans="1:13">
      <c r="A712" s="126"/>
      <c r="B712" s="126"/>
      <c r="C712" s="126"/>
      <c r="D712" s="126"/>
      <c r="E712" s="126"/>
      <c r="F712" s="126"/>
      <c r="G712" s="126"/>
      <c r="H712" s="126"/>
      <c r="I712" s="126"/>
      <c r="J712" s="158"/>
      <c r="K712" s="138"/>
      <c r="L712" s="138"/>
      <c r="M712" s="191"/>
    </row>
    <row r="713" spans="1:13">
      <c r="A713" s="192"/>
      <c r="B713" s="192"/>
      <c r="C713" s="192"/>
      <c r="D713" s="192"/>
      <c r="E713" s="192"/>
      <c r="F713" s="192"/>
      <c r="G713" s="192"/>
      <c r="H713" s="192"/>
      <c r="I713" s="198"/>
      <c r="J713" s="199"/>
      <c r="K713" s="200"/>
      <c r="L713" s="200"/>
      <c r="M713" s="191"/>
    </row>
    <row r="714" spans="1:13">
      <c r="A714" s="185"/>
      <c r="B714" s="185"/>
      <c r="C714" s="185"/>
      <c r="D714" s="185"/>
      <c r="E714" s="185"/>
      <c r="F714" s="185"/>
      <c r="G714" s="185"/>
      <c r="H714" s="185"/>
      <c r="I714" s="185"/>
      <c r="J714" s="185"/>
      <c r="K714" s="185"/>
      <c r="L714" s="185"/>
      <c r="M714" s="191"/>
    </row>
    <row r="715" spans="1:13">
      <c r="A715" s="114"/>
      <c r="B715" s="114"/>
      <c r="C715" s="114"/>
      <c r="D715" s="114"/>
      <c r="E715" s="114"/>
      <c r="F715" s="114"/>
      <c r="G715" s="114"/>
      <c r="H715" s="114"/>
      <c r="I715" s="163"/>
      <c r="J715" s="164"/>
      <c r="K715" s="165"/>
      <c r="L715" s="165"/>
      <c r="M715" s="191"/>
    </row>
    <row r="716" spans="1:13">
      <c r="A716" s="148"/>
      <c r="B716" s="148"/>
      <c r="C716" s="148"/>
      <c r="D716" s="148"/>
      <c r="E716" s="148"/>
      <c r="F716" s="148"/>
      <c r="G716" s="148"/>
      <c r="H716" s="148"/>
      <c r="I716" s="166"/>
      <c r="J716" s="167"/>
      <c r="K716" s="166"/>
      <c r="L716" s="166"/>
      <c r="M716" s="191"/>
    </row>
    <row r="717" spans="1:13">
      <c r="A717" s="98"/>
      <c r="B717" s="98"/>
      <c r="C717" s="129"/>
      <c r="D717" s="114"/>
      <c r="E717" s="114"/>
      <c r="F717" s="114"/>
      <c r="G717" s="114"/>
      <c r="H717" s="146"/>
      <c r="I717" s="165"/>
      <c r="J717" s="164"/>
      <c r="K717" s="165"/>
      <c r="L717" s="165"/>
      <c r="M717" s="191"/>
    </row>
    <row r="718" spans="1:13">
      <c r="A718" s="98"/>
      <c r="B718" s="98"/>
      <c r="C718" s="129"/>
      <c r="D718" s="114"/>
      <c r="E718" s="114"/>
      <c r="F718" s="114"/>
      <c r="G718" s="114"/>
      <c r="H718" s="146"/>
      <c r="I718" s="165"/>
      <c r="J718" s="164"/>
      <c r="K718" s="165"/>
      <c r="L718" s="165"/>
      <c r="M718" s="191"/>
    </row>
    <row r="719" spans="1:13">
      <c r="A719" s="114"/>
      <c r="B719" s="114"/>
      <c r="C719" s="114"/>
      <c r="D719" s="114"/>
      <c r="E719" s="114"/>
      <c r="F719" s="114"/>
      <c r="G719" s="114"/>
      <c r="H719" s="114"/>
      <c r="I719" s="163"/>
      <c r="J719" s="158"/>
      <c r="K719" s="165"/>
      <c r="L719" s="165"/>
      <c r="M719" s="191"/>
    </row>
    <row r="720" spans="1:13">
      <c r="A720" s="192"/>
      <c r="B720" s="192"/>
      <c r="C720" s="192"/>
      <c r="D720" s="192"/>
      <c r="E720" s="192"/>
      <c r="F720" s="192"/>
      <c r="G720" s="192"/>
      <c r="H720" s="192"/>
      <c r="I720" s="198"/>
      <c r="J720" s="199"/>
      <c r="K720" s="200"/>
      <c r="L720" s="200"/>
      <c r="M720" s="191"/>
    </row>
    <row r="721" spans="1:13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91"/>
    </row>
    <row r="722" spans="1:13" ht="42" customHeight="1">
      <c r="A722" s="128"/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91"/>
    </row>
    <row r="723" spans="1:13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91"/>
    </row>
    <row r="724" spans="1:13">
      <c r="A724" s="190"/>
      <c r="B724" s="190"/>
      <c r="C724" s="190"/>
      <c r="D724" s="190"/>
      <c r="E724" s="190"/>
      <c r="F724" s="190"/>
      <c r="G724" s="190"/>
      <c r="H724" s="190"/>
      <c r="I724" s="191"/>
      <c r="J724" s="191"/>
      <c r="K724" s="190"/>
      <c r="L724" s="191"/>
      <c r="M724" s="191"/>
    </row>
    <row r="725" spans="1:13">
      <c r="A725" s="192"/>
      <c r="B725" s="192"/>
      <c r="C725" s="192"/>
      <c r="D725" s="192"/>
      <c r="E725" s="192"/>
      <c r="F725" s="192"/>
      <c r="G725" s="192"/>
      <c r="H725" s="201"/>
      <c r="I725" s="201"/>
      <c r="J725" s="201"/>
      <c r="K725" s="201"/>
      <c r="L725" s="191"/>
      <c r="M725" s="191"/>
    </row>
    <row r="726" spans="1:13" ht="18">
      <c r="A726" s="168"/>
      <c r="B726" s="168"/>
      <c r="C726" s="168"/>
      <c r="D726" s="168"/>
      <c r="E726" s="168"/>
      <c r="F726" s="98"/>
      <c r="G726" s="98"/>
      <c r="H726" s="98"/>
      <c r="I726" s="98"/>
      <c r="J726" s="169"/>
      <c r="K726" s="98"/>
      <c r="L726" s="191"/>
      <c r="M726" s="191"/>
    </row>
    <row r="727" spans="1:13" ht="18">
      <c r="A727" s="170"/>
      <c r="B727" s="170"/>
      <c r="C727" s="170"/>
      <c r="D727" s="170"/>
      <c r="E727" s="170"/>
      <c r="F727" s="98"/>
      <c r="G727" s="98"/>
      <c r="H727" s="98"/>
      <c r="I727" s="98"/>
      <c r="J727" s="169"/>
      <c r="K727" s="98"/>
      <c r="L727" s="191"/>
      <c r="M727" s="191"/>
    </row>
    <row r="728" spans="1:13" ht="82.5" customHeight="1">
      <c r="A728" s="115"/>
      <c r="B728" s="115"/>
      <c r="C728" s="171"/>
      <c r="D728" s="116"/>
      <c r="E728" s="116"/>
      <c r="F728" s="116"/>
      <c r="G728" s="116"/>
      <c r="H728" s="172"/>
      <c r="I728" s="172"/>
      <c r="J728" s="172"/>
      <c r="K728" s="172"/>
      <c r="L728" s="191"/>
      <c r="M728" s="191"/>
    </row>
    <row r="729" spans="1:13">
      <c r="A729" s="82"/>
      <c r="B729" s="100"/>
      <c r="C729" s="173"/>
      <c r="D729" s="100"/>
      <c r="E729" s="100"/>
      <c r="F729" s="100"/>
      <c r="G729" s="100"/>
      <c r="H729" s="174"/>
      <c r="I729" s="175"/>
      <c r="J729" s="175"/>
      <c r="K729" s="175"/>
      <c r="L729" s="191"/>
      <c r="M729" s="191"/>
    </row>
    <row r="730" spans="1:13">
      <c r="A730" s="192"/>
      <c r="B730" s="192"/>
      <c r="C730" s="192"/>
      <c r="D730" s="192"/>
      <c r="E730" s="192"/>
      <c r="F730" s="192"/>
      <c r="G730" s="192"/>
      <c r="H730" s="201"/>
      <c r="I730" s="201"/>
      <c r="J730" s="201"/>
      <c r="K730" s="201"/>
      <c r="L730" s="191"/>
      <c r="M730" s="191"/>
    </row>
    <row r="731" spans="1:13">
      <c r="A731" s="192"/>
      <c r="B731" s="192"/>
      <c r="C731" s="192"/>
      <c r="D731" s="192"/>
      <c r="E731" s="192"/>
      <c r="F731" s="192"/>
      <c r="G731" s="192"/>
      <c r="H731" s="201"/>
      <c r="I731" s="201"/>
      <c r="J731" s="201"/>
      <c r="K731" s="201"/>
      <c r="L731" s="191"/>
      <c r="M731" s="191"/>
    </row>
    <row r="732" spans="1:13">
      <c r="A732" s="192"/>
      <c r="B732" s="192"/>
      <c r="C732" s="192"/>
      <c r="D732" s="192"/>
      <c r="E732" s="192"/>
      <c r="F732" s="192"/>
      <c r="G732" s="192"/>
      <c r="H732" s="201"/>
      <c r="I732" s="201"/>
      <c r="J732" s="201"/>
      <c r="K732" s="201"/>
      <c r="L732" s="191"/>
      <c r="M732" s="191"/>
    </row>
    <row r="733" spans="1:13">
      <c r="A733" s="192"/>
      <c r="B733" s="192"/>
      <c r="C733" s="192"/>
      <c r="D733" s="192"/>
      <c r="E733" s="192"/>
      <c r="F733" s="192"/>
      <c r="G733" s="192"/>
      <c r="H733" s="201"/>
      <c r="I733" s="201"/>
      <c r="J733" s="201"/>
      <c r="K733" s="201"/>
      <c r="L733" s="191"/>
      <c r="M733" s="191"/>
    </row>
    <row r="734" spans="1:13">
      <c r="A734" s="192"/>
      <c r="B734" s="192"/>
      <c r="C734" s="192"/>
      <c r="D734" s="192"/>
      <c r="E734" s="192"/>
      <c r="F734" s="192"/>
      <c r="G734" s="192"/>
      <c r="H734" s="186"/>
      <c r="I734" s="186"/>
      <c r="J734" s="186"/>
      <c r="K734" s="186"/>
      <c r="L734" s="191"/>
      <c r="M734" s="191"/>
    </row>
    <row r="735" spans="1:13">
      <c r="A735" s="192"/>
      <c r="B735" s="192"/>
      <c r="C735" s="192"/>
      <c r="D735" s="192"/>
      <c r="E735" s="192"/>
      <c r="F735" s="192"/>
      <c r="G735" s="192"/>
      <c r="H735" s="187"/>
      <c r="I735" s="186"/>
      <c r="J735" s="186"/>
      <c r="K735" s="186"/>
      <c r="L735" s="191"/>
      <c r="M735" s="191"/>
    </row>
    <row r="736" spans="1:13">
      <c r="A736" s="192"/>
      <c r="B736" s="192"/>
      <c r="C736" s="192"/>
      <c r="D736" s="192"/>
      <c r="E736" s="192"/>
      <c r="F736" s="192"/>
      <c r="G736" s="192"/>
      <c r="H736" s="201"/>
      <c r="I736" s="201"/>
      <c r="J736" s="201"/>
      <c r="K736" s="201"/>
      <c r="L736" s="191"/>
      <c r="M736" s="191"/>
    </row>
    <row r="737" spans="1:13">
      <c r="A737" s="192"/>
      <c r="B737" s="192"/>
      <c r="C737" s="192"/>
      <c r="D737" s="192"/>
      <c r="E737" s="192"/>
      <c r="F737" s="192"/>
      <c r="G737" s="192"/>
      <c r="H737" s="201"/>
      <c r="I737" s="201"/>
      <c r="J737" s="201"/>
      <c r="K737" s="201"/>
      <c r="L737" s="191"/>
      <c r="M737" s="191"/>
    </row>
    <row r="738" spans="1:13">
      <c r="A738" s="192"/>
      <c r="B738" s="192"/>
      <c r="C738" s="192"/>
      <c r="D738" s="192"/>
      <c r="E738" s="192"/>
      <c r="F738" s="192"/>
      <c r="G738" s="192"/>
      <c r="H738" s="201"/>
      <c r="I738" s="201"/>
      <c r="J738" s="201"/>
      <c r="K738" s="201"/>
      <c r="L738" s="191"/>
      <c r="M738" s="191"/>
    </row>
    <row r="739" spans="1:13">
      <c r="A739" s="192"/>
      <c r="B739" s="192"/>
      <c r="C739" s="192"/>
      <c r="D739" s="192"/>
      <c r="E739" s="192"/>
      <c r="F739" s="192"/>
      <c r="G739" s="192"/>
      <c r="H739" s="201"/>
      <c r="I739" s="201"/>
      <c r="J739" s="201"/>
      <c r="K739" s="201"/>
      <c r="L739" s="191"/>
      <c r="M739" s="191"/>
    </row>
    <row r="740" spans="1:13">
      <c r="A740" s="192"/>
      <c r="B740" s="192"/>
      <c r="C740" s="192"/>
      <c r="D740" s="192"/>
      <c r="E740" s="192"/>
      <c r="F740" s="192"/>
      <c r="G740" s="192"/>
      <c r="H740" s="201"/>
      <c r="I740" s="201"/>
      <c r="J740" s="201"/>
      <c r="K740" s="201"/>
      <c r="L740" s="191"/>
      <c r="M740" s="191"/>
    </row>
    <row r="741" spans="1:13">
      <c r="A741" s="192"/>
      <c r="B741" s="192"/>
      <c r="C741" s="192"/>
      <c r="D741" s="192"/>
      <c r="E741" s="192"/>
      <c r="F741" s="192"/>
      <c r="G741" s="192"/>
      <c r="H741" s="201"/>
      <c r="I741" s="201"/>
      <c r="J741" s="201"/>
      <c r="K741" s="201"/>
      <c r="L741" s="191"/>
      <c r="M741" s="191"/>
    </row>
    <row r="742" spans="1:13" ht="18">
      <c r="A742" s="192"/>
      <c r="B742" s="202"/>
      <c r="C742" s="192"/>
      <c r="D742" s="192"/>
      <c r="E742" s="192"/>
      <c r="F742" s="192"/>
      <c r="G742" s="192"/>
      <c r="H742" s="201"/>
      <c r="I742" s="201"/>
      <c r="J742" s="201"/>
      <c r="K742" s="201"/>
      <c r="L742" s="191"/>
      <c r="M742" s="191"/>
    </row>
    <row r="743" spans="1:13">
      <c r="A743" s="192"/>
      <c r="B743" s="192"/>
      <c r="C743" s="192"/>
      <c r="D743" s="192"/>
      <c r="E743" s="192"/>
      <c r="F743" s="192"/>
      <c r="G743" s="192"/>
      <c r="H743" s="201"/>
      <c r="I743" s="201"/>
      <c r="J743" s="201"/>
      <c r="K743" s="201"/>
      <c r="L743" s="191"/>
      <c r="M743" s="191"/>
    </row>
    <row r="744" spans="1:13">
      <c r="A744" s="192"/>
      <c r="B744" s="192"/>
      <c r="C744" s="192"/>
      <c r="D744" s="192"/>
      <c r="E744" s="192"/>
      <c r="F744" s="192"/>
      <c r="G744" s="192"/>
      <c r="H744" s="201"/>
      <c r="I744" s="201"/>
      <c r="J744" s="201"/>
      <c r="K744" s="201"/>
      <c r="L744" s="191"/>
      <c r="M744" s="191"/>
    </row>
    <row r="745" spans="1:13">
      <c r="A745" s="192"/>
      <c r="B745" s="192"/>
      <c r="C745" s="192"/>
      <c r="D745" s="192"/>
      <c r="E745" s="192"/>
      <c r="F745" s="192"/>
      <c r="G745" s="192"/>
      <c r="H745" s="201"/>
      <c r="I745" s="201"/>
      <c r="J745" s="201"/>
      <c r="K745" s="201"/>
      <c r="L745" s="191"/>
      <c r="M745" s="191"/>
    </row>
    <row r="746" spans="1:13">
      <c r="A746" s="115"/>
      <c r="B746" s="115"/>
      <c r="C746" s="171"/>
      <c r="D746" s="116"/>
      <c r="E746" s="116"/>
      <c r="F746" s="116"/>
      <c r="G746" s="116"/>
      <c r="H746" s="172"/>
      <c r="I746" s="172"/>
      <c r="J746" s="172"/>
      <c r="K746" s="172"/>
      <c r="L746" s="191"/>
      <c r="M746" s="191"/>
    </row>
    <row r="747" spans="1:13">
      <c r="A747" s="176"/>
      <c r="B747" s="100"/>
      <c r="C747" s="173"/>
      <c r="D747" s="98"/>
      <c r="E747" s="100"/>
      <c r="F747" s="98"/>
      <c r="G747" s="100"/>
      <c r="H747" s="174"/>
      <c r="I747" s="175"/>
      <c r="J747" s="175"/>
      <c r="K747" s="175"/>
      <c r="L747" s="191"/>
      <c r="M747" s="191"/>
    </row>
    <row r="748" spans="1:13">
      <c r="A748" s="192"/>
      <c r="B748" s="192"/>
      <c r="C748" s="192"/>
      <c r="D748" s="192"/>
      <c r="E748" s="192"/>
      <c r="F748" s="192"/>
      <c r="G748" s="192"/>
      <c r="H748" s="201"/>
      <c r="I748" s="201"/>
      <c r="J748" s="201"/>
      <c r="K748" s="201"/>
      <c r="L748" s="191"/>
      <c r="M748" s="191"/>
    </row>
    <row r="749" spans="1:13">
      <c r="A749" s="192"/>
      <c r="B749" s="192"/>
      <c r="C749" s="192"/>
      <c r="D749" s="192"/>
      <c r="E749" s="192"/>
      <c r="F749" s="192"/>
      <c r="G749" s="192"/>
      <c r="H749" s="201"/>
      <c r="I749" s="201"/>
      <c r="J749" s="201"/>
      <c r="K749" s="201"/>
      <c r="L749" s="191"/>
      <c r="M749" s="191"/>
    </row>
    <row r="750" spans="1:13">
      <c r="A750" s="192"/>
      <c r="B750" s="192"/>
      <c r="C750" s="192"/>
      <c r="D750" s="192"/>
      <c r="E750" s="192"/>
      <c r="F750" s="192"/>
      <c r="G750" s="192"/>
      <c r="H750" s="201"/>
      <c r="I750" s="201"/>
      <c r="J750" s="201"/>
      <c r="K750" s="201"/>
      <c r="L750" s="191"/>
      <c r="M750" s="191"/>
    </row>
    <row r="751" spans="1:13">
      <c r="A751" s="192"/>
      <c r="B751" s="192"/>
      <c r="C751" s="192"/>
      <c r="D751" s="192"/>
      <c r="E751" s="192"/>
      <c r="F751" s="192"/>
      <c r="G751" s="192"/>
      <c r="H751" s="201"/>
      <c r="I751" s="201"/>
      <c r="J751" s="201"/>
      <c r="K751" s="201"/>
      <c r="L751" s="191"/>
      <c r="M751" s="191"/>
    </row>
    <row r="752" spans="1:13">
      <c r="A752" s="192"/>
      <c r="B752" s="192"/>
      <c r="C752" s="192"/>
      <c r="D752" s="192"/>
      <c r="E752" s="192"/>
      <c r="F752" s="192"/>
      <c r="G752" s="192"/>
      <c r="H752" s="201"/>
      <c r="I752" s="201"/>
      <c r="J752" s="201"/>
      <c r="K752" s="201"/>
      <c r="L752" s="191"/>
      <c r="M752" s="191"/>
    </row>
    <row r="753" spans="1:13">
      <c r="A753" s="192"/>
      <c r="B753" s="192"/>
      <c r="C753" s="192"/>
      <c r="D753" s="192"/>
      <c r="E753" s="192"/>
      <c r="F753" s="192"/>
      <c r="G753" s="192"/>
      <c r="H753" s="186"/>
      <c r="I753" s="186"/>
      <c r="J753" s="186"/>
      <c r="K753" s="186"/>
      <c r="L753" s="191"/>
      <c r="M753" s="191"/>
    </row>
    <row r="754" spans="1:13">
      <c r="A754" s="192"/>
      <c r="B754" s="192"/>
      <c r="C754" s="192"/>
      <c r="D754" s="192"/>
      <c r="E754" s="192"/>
      <c r="F754" s="192"/>
      <c r="G754" s="192"/>
      <c r="H754" s="187"/>
      <c r="I754" s="186"/>
      <c r="J754" s="186"/>
      <c r="K754" s="186"/>
      <c r="L754" s="191"/>
      <c r="M754" s="191"/>
    </row>
    <row r="755" spans="1:13">
      <c r="A755" s="192"/>
      <c r="B755" s="192"/>
      <c r="C755" s="192"/>
      <c r="D755" s="192"/>
      <c r="E755" s="192"/>
      <c r="F755" s="192"/>
      <c r="G755" s="192"/>
      <c r="H755" s="201"/>
      <c r="I755" s="201"/>
      <c r="J755" s="201"/>
      <c r="K755" s="201"/>
      <c r="L755" s="191"/>
      <c r="M755" s="191"/>
    </row>
    <row r="756" spans="1:13">
      <c r="A756" s="192"/>
      <c r="B756" s="192"/>
      <c r="C756" s="192"/>
      <c r="D756" s="192"/>
      <c r="E756" s="192"/>
      <c r="F756" s="192"/>
      <c r="G756" s="192"/>
      <c r="H756" s="201"/>
      <c r="I756" s="201"/>
      <c r="J756" s="201"/>
      <c r="K756" s="201"/>
      <c r="L756" s="191"/>
      <c r="M756" s="191"/>
    </row>
    <row r="757" spans="1:13">
      <c r="A757" s="192"/>
      <c r="B757" s="192"/>
      <c r="C757" s="192"/>
      <c r="D757" s="192"/>
      <c r="E757" s="192"/>
      <c r="F757" s="192"/>
      <c r="G757" s="192"/>
      <c r="H757" s="201"/>
      <c r="I757" s="201"/>
      <c r="J757" s="201"/>
      <c r="K757" s="201"/>
      <c r="L757" s="191"/>
      <c r="M757" s="191"/>
    </row>
    <row r="758" spans="1:13">
      <c r="A758" s="192"/>
      <c r="B758" s="192"/>
      <c r="C758" s="192"/>
      <c r="D758" s="192"/>
      <c r="E758" s="192"/>
      <c r="F758" s="192"/>
      <c r="G758" s="192"/>
      <c r="H758" s="201"/>
      <c r="I758" s="201"/>
      <c r="J758" s="201"/>
      <c r="K758" s="201"/>
      <c r="L758" s="191"/>
      <c r="M758" s="191"/>
    </row>
    <row r="759" spans="1:13">
      <c r="A759" s="192"/>
      <c r="B759" s="192"/>
      <c r="C759" s="192"/>
      <c r="D759" s="192"/>
      <c r="E759" s="192"/>
      <c r="F759" s="192"/>
      <c r="G759" s="192"/>
      <c r="H759" s="201"/>
      <c r="I759" s="201"/>
      <c r="J759" s="201"/>
      <c r="K759" s="201"/>
      <c r="L759" s="191"/>
      <c r="M759" s="191"/>
    </row>
    <row r="760" spans="1:13">
      <c r="A760" s="192"/>
      <c r="B760" s="192"/>
      <c r="C760" s="192"/>
      <c r="D760" s="192"/>
      <c r="E760" s="192"/>
      <c r="F760" s="192"/>
      <c r="G760" s="192"/>
      <c r="H760" s="201"/>
      <c r="I760" s="201"/>
      <c r="J760" s="201"/>
      <c r="K760" s="201"/>
      <c r="L760" s="191"/>
      <c r="M760" s="191"/>
    </row>
    <row r="761" spans="1:13" ht="18">
      <c r="A761" s="192"/>
      <c r="B761" s="202"/>
      <c r="C761" s="192"/>
      <c r="D761" s="192"/>
      <c r="E761" s="192"/>
      <c r="F761" s="192"/>
      <c r="G761" s="192"/>
      <c r="H761" s="201"/>
      <c r="I761" s="201"/>
      <c r="J761" s="201"/>
      <c r="K761" s="201"/>
      <c r="L761" s="191"/>
      <c r="M761" s="191"/>
    </row>
    <row r="762" spans="1:13">
      <c r="A762" s="192"/>
      <c r="B762" s="192"/>
      <c r="C762" s="192"/>
      <c r="D762" s="192"/>
      <c r="E762" s="192"/>
      <c r="F762" s="192"/>
      <c r="G762" s="192"/>
      <c r="H762" s="201"/>
      <c r="I762" s="201"/>
      <c r="J762" s="201"/>
      <c r="K762" s="201"/>
      <c r="L762" s="191"/>
      <c r="M762" s="191"/>
    </row>
    <row r="763" spans="1:13">
      <c r="A763" s="192"/>
      <c r="B763" s="192"/>
      <c r="C763" s="192"/>
      <c r="D763" s="192"/>
      <c r="E763" s="192"/>
      <c r="F763" s="192"/>
      <c r="G763" s="192"/>
      <c r="H763" s="201"/>
      <c r="I763" s="201"/>
      <c r="J763" s="201"/>
      <c r="K763" s="201"/>
      <c r="L763" s="191"/>
      <c r="M763" s="191"/>
    </row>
    <row r="764" spans="1:13">
      <c r="A764" s="192"/>
      <c r="B764" s="192"/>
      <c r="C764" s="192"/>
      <c r="D764" s="192"/>
      <c r="E764" s="192"/>
      <c r="F764" s="192"/>
      <c r="G764" s="192"/>
      <c r="H764" s="201"/>
      <c r="I764" s="201"/>
      <c r="J764" s="201"/>
      <c r="K764" s="201"/>
      <c r="L764" s="191"/>
      <c r="M764" s="191"/>
    </row>
    <row r="765" spans="1:13">
      <c r="A765" s="115"/>
      <c r="B765" s="115"/>
      <c r="C765" s="171"/>
      <c r="D765" s="116"/>
      <c r="E765" s="116"/>
      <c r="F765" s="116"/>
      <c r="G765" s="116"/>
      <c r="H765" s="172"/>
      <c r="I765" s="172"/>
      <c r="J765" s="172"/>
      <c r="K765" s="172"/>
      <c r="L765" s="191"/>
      <c r="M765" s="191"/>
    </row>
    <row r="766" spans="1:13">
      <c r="A766" s="176"/>
      <c r="B766" s="100"/>
      <c r="C766" s="173"/>
      <c r="D766" s="98"/>
      <c r="E766" s="100"/>
      <c r="F766" s="98"/>
      <c r="G766" s="100"/>
      <c r="H766" s="174"/>
      <c r="I766" s="175"/>
      <c r="J766" s="175"/>
      <c r="K766" s="175"/>
      <c r="L766" s="191"/>
      <c r="M766" s="191"/>
    </row>
    <row r="767" spans="1:13">
      <c r="A767" s="192"/>
      <c r="B767" s="192"/>
      <c r="C767" s="192"/>
      <c r="D767" s="192"/>
      <c r="E767" s="192"/>
      <c r="F767" s="192"/>
      <c r="G767" s="192"/>
      <c r="H767" s="201"/>
      <c r="I767" s="201"/>
      <c r="J767" s="201"/>
      <c r="K767" s="201"/>
      <c r="L767" s="191"/>
      <c r="M767" s="191"/>
    </row>
    <row r="768" spans="1:13">
      <c r="A768" s="192"/>
      <c r="B768" s="192"/>
      <c r="C768" s="192"/>
      <c r="D768" s="192"/>
      <c r="E768" s="192"/>
      <c r="F768" s="192"/>
      <c r="G768" s="192"/>
      <c r="H768" s="201"/>
      <c r="I768" s="201"/>
      <c r="J768" s="201"/>
      <c r="K768" s="201"/>
      <c r="L768" s="191"/>
      <c r="M768" s="191"/>
    </row>
    <row r="769" spans="1:13">
      <c r="A769" s="192"/>
      <c r="B769" s="192"/>
      <c r="C769" s="192"/>
      <c r="D769" s="192"/>
      <c r="E769" s="192"/>
      <c r="F769" s="192"/>
      <c r="G769" s="192"/>
      <c r="H769" s="201"/>
      <c r="I769" s="201"/>
      <c r="J769" s="201"/>
      <c r="K769" s="201"/>
      <c r="L769" s="191"/>
      <c r="M769" s="191"/>
    </row>
    <row r="770" spans="1:13">
      <c r="A770" s="192"/>
      <c r="B770" s="192"/>
      <c r="C770" s="192"/>
      <c r="D770" s="192"/>
      <c r="E770" s="192"/>
      <c r="F770" s="192"/>
      <c r="G770" s="192"/>
      <c r="H770" s="201"/>
      <c r="I770" s="201"/>
      <c r="J770" s="201"/>
      <c r="K770" s="201"/>
      <c r="L770" s="191"/>
      <c r="M770" s="191"/>
    </row>
    <row r="771" spans="1:13">
      <c r="A771" s="192"/>
      <c r="B771" s="192"/>
      <c r="C771" s="192"/>
      <c r="D771" s="192"/>
      <c r="E771" s="192"/>
      <c r="F771" s="192"/>
      <c r="G771" s="192"/>
      <c r="H771" s="201"/>
      <c r="I771" s="201"/>
      <c r="J771" s="201"/>
      <c r="K771" s="201"/>
      <c r="L771" s="191"/>
      <c r="M771" s="191"/>
    </row>
    <row r="772" spans="1:13">
      <c r="A772" s="192"/>
      <c r="B772" s="192"/>
      <c r="C772" s="192"/>
      <c r="D772" s="192"/>
      <c r="E772" s="192"/>
      <c r="F772" s="192"/>
      <c r="G772" s="192"/>
      <c r="H772" s="186"/>
      <c r="I772" s="186"/>
      <c r="J772" s="186"/>
      <c r="K772" s="186"/>
      <c r="L772" s="191"/>
      <c r="M772" s="191"/>
    </row>
    <row r="773" spans="1:13">
      <c r="A773" s="192"/>
      <c r="B773" s="192"/>
      <c r="C773" s="192"/>
      <c r="D773" s="192"/>
      <c r="E773" s="192"/>
      <c r="F773" s="192"/>
      <c r="G773" s="192"/>
      <c r="H773" s="187"/>
      <c r="I773" s="186"/>
      <c r="J773" s="186"/>
      <c r="K773" s="186"/>
      <c r="L773" s="191"/>
      <c r="M773" s="191"/>
    </row>
    <row r="774" spans="1:13">
      <c r="A774" s="192"/>
      <c r="B774" s="192"/>
      <c r="C774" s="192"/>
      <c r="D774" s="192"/>
      <c r="E774" s="192"/>
      <c r="F774" s="192"/>
      <c r="G774" s="192"/>
      <c r="H774" s="201"/>
      <c r="I774" s="201"/>
      <c r="J774" s="201"/>
      <c r="K774" s="201"/>
      <c r="L774" s="191"/>
      <c r="M774" s="191"/>
    </row>
    <row r="775" spans="1:13">
      <c r="A775" s="190"/>
      <c r="B775" s="190"/>
      <c r="C775" s="190"/>
      <c r="D775" s="190"/>
      <c r="E775" s="190"/>
      <c r="F775" s="190"/>
      <c r="G775" s="190"/>
      <c r="H775" s="190"/>
      <c r="I775" s="191"/>
      <c r="J775" s="191"/>
      <c r="K775" s="190"/>
      <c r="L775" s="191"/>
      <c r="M775" s="191"/>
    </row>
    <row r="776" spans="1:13">
      <c r="A776" s="192"/>
      <c r="B776" s="192"/>
      <c r="C776" s="192"/>
      <c r="D776" s="192"/>
      <c r="E776" s="192"/>
      <c r="F776" s="192"/>
      <c r="G776" s="192"/>
      <c r="H776" s="103"/>
      <c r="I776" s="103"/>
      <c r="J776" s="103"/>
      <c r="K776" s="103"/>
      <c r="L776" s="103"/>
      <c r="M776" s="191"/>
    </row>
    <row r="777" spans="1:13" ht="15.75">
      <c r="A777" s="180"/>
      <c r="B777" s="180"/>
      <c r="C777" s="180"/>
      <c r="D777" s="180"/>
      <c r="E777" s="180"/>
      <c r="F777" s="180"/>
      <c r="G777" s="98"/>
      <c r="H777" s="98"/>
      <c r="I777" s="98"/>
      <c r="J777" s="99"/>
      <c r="K777" s="99"/>
      <c r="L777" s="192"/>
      <c r="M777" s="191"/>
    </row>
    <row r="778" spans="1:13">
      <c r="A778" s="77"/>
      <c r="B778" s="77"/>
      <c r="C778" s="77"/>
      <c r="D778" s="77"/>
      <c r="E778" s="77"/>
      <c r="F778" s="78"/>
      <c r="G778" s="78"/>
      <c r="H778" s="79"/>
      <c r="I778" s="80"/>
      <c r="J778" s="81"/>
      <c r="K778" s="80"/>
      <c r="L778" s="80"/>
      <c r="M778" s="191"/>
    </row>
    <row r="779" spans="1:13">
      <c r="A779" s="120"/>
      <c r="B779" s="100"/>
      <c r="C779" s="98"/>
      <c r="D779" s="107"/>
      <c r="E779" s="107"/>
      <c r="F779" s="107"/>
      <c r="G779" s="98"/>
      <c r="H779" s="121"/>
      <c r="I779" s="87"/>
      <c r="J779" s="98"/>
      <c r="K779" s="88"/>
      <c r="L779" s="89"/>
      <c r="M779" s="191"/>
    </row>
    <row r="780" spans="1:13">
      <c r="A780" s="192"/>
      <c r="B780" s="192"/>
      <c r="C780" s="192"/>
      <c r="D780" s="192"/>
      <c r="E780" s="192"/>
      <c r="F780" s="192"/>
      <c r="G780" s="192"/>
      <c r="H780" s="90"/>
      <c r="I780" s="90"/>
      <c r="J780" s="84"/>
      <c r="K780" s="90"/>
      <c r="L780" s="90"/>
      <c r="M780" s="191"/>
    </row>
    <row r="781" spans="1:13">
      <c r="A781" s="192"/>
      <c r="B781" s="192"/>
      <c r="C781" s="192"/>
      <c r="D781" s="192"/>
      <c r="E781" s="192"/>
      <c r="F781" s="192"/>
      <c r="G781" s="192"/>
      <c r="H781" s="90"/>
      <c r="I781" s="90"/>
      <c r="J781" s="84"/>
      <c r="K781" s="90"/>
      <c r="L781" s="90"/>
      <c r="M781" s="191"/>
    </row>
    <row r="782" spans="1:13">
      <c r="A782" s="192"/>
      <c r="B782" s="192"/>
      <c r="C782" s="192"/>
      <c r="D782" s="192"/>
      <c r="E782" s="192"/>
      <c r="F782" s="192"/>
      <c r="G782" s="192"/>
      <c r="H782" s="90"/>
      <c r="I782" s="90"/>
      <c r="J782" s="84"/>
      <c r="K782" s="90"/>
      <c r="L782" s="90"/>
      <c r="M782" s="191"/>
    </row>
    <row r="783" spans="1:13">
      <c r="A783" s="192"/>
      <c r="B783" s="192"/>
      <c r="C783" s="192"/>
      <c r="D783" s="192"/>
      <c r="E783" s="192"/>
      <c r="F783" s="192"/>
      <c r="G783" s="192"/>
      <c r="H783" s="194"/>
      <c r="I783" s="194"/>
      <c r="J783" s="194"/>
      <c r="K783" s="194"/>
      <c r="L783" s="103"/>
      <c r="M783" s="191"/>
    </row>
    <row r="784" spans="1:13">
      <c r="A784" s="192"/>
      <c r="B784" s="192"/>
      <c r="C784" s="192"/>
      <c r="D784" s="192"/>
      <c r="E784" s="192"/>
      <c r="F784" s="192"/>
      <c r="G784" s="192"/>
      <c r="H784" s="177"/>
      <c r="I784" s="177"/>
      <c r="J784" s="177"/>
      <c r="K784" s="177"/>
      <c r="L784" s="192"/>
      <c r="M784" s="191"/>
    </row>
    <row r="785" spans="1:13">
      <c r="A785" s="98"/>
      <c r="B785" s="100"/>
      <c r="C785" s="98"/>
      <c r="D785" s="83"/>
      <c r="E785" s="100"/>
      <c r="F785" s="100"/>
      <c r="G785" s="98"/>
      <c r="H785" s="99"/>
      <c r="I785" s="87"/>
      <c r="J785" s="98"/>
      <c r="K785" s="88"/>
      <c r="L785" s="89"/>
      <c r="M785" s="191"/>
    </row>
    <row r="786" spans="1:13">
      <c r="A786" s="192"/>
      <c r="B786" s="192"/>
      <c r="C786" s="192"/>
      <c r="D786" s="192"/>
      <c r="E786" s="192"/>
      <c r="F786" s="192"/>
      <c r="G786" s="192"/>
      <c r="H786" s="103"/>
      <c r="I786" s="103"/>
      <c r="J786" s="103"/>
      <c r="K786" s="103"/>
      <c r="L786" s="103"/>
      <c r="M786" s="191"/>
    </row>
    <row r="787" spans="1:13">
      <c r="A787" s="192"/>
      <c r="B787" s="192"/>
      <c r="C787" s="192"/>
      <c r="D787" s="192"/>
      <c r="E787" s="192"/>
      <c r="F787" s="192"/>
      <c r="G787" s="192"/>
      <c r="H787" s="181"/>
      <c r="I787" s="181"/>
      <c r="J787" s="181"/>
      <c r="K787" s="181"/>
      <c r="L787" s="181"/>
      <c r="M787" s="191"/>
    </row>
    <row r="788" spans="1:13">
      <c r="A788" s="114"/>
      <c r="B788" s="114"/>
      <c r="C788" s="192"/>
      <c r="D788" s="192"/>
      <c r="E788" s="192"/>
      <c r="F788" s="192"/>
      <c r="G788" s="192"/>
      <c r="H788" s="194"/>
      <c r="I788" s="194"/>
      <c r="J788" s="192"/>
      <c r="K788" s="194"/>
      <c r="L788" s="194"/>
      <c r="M788" s="191"/>
    </row>
    <row r="789" spans="1:13">
      <c r="A789" s="114"/>
      <c r="B789" s="114"/>
      <c r="C789" s="192"/>
      <c r="D789" s="192"/>
      <c r="E789" s="192"/>
      <c r="F789" s="192"/>
      <c r="G789" s="192"/>
      <c r="H789" s="194"/>
      <c r="I789" s="194"/>
      <c r="J789" s="192"/>
      <c r="K789" s="194"/>
      <c r="L789" s="194"/>
      <c r="M789" s="191"/>
    </row>
    <row r="790" spans="1:13" ht="18">
      <c r="A790" s="170"/>
      <c r="B790" s="170"/>
      <c r="C790" s="170"/>
      <c r="D790" s="170"/>
      <c r="E790" s="170"/>
      <c r="F790" s="98"/>
      <c r="G790" s="98"/>
      <c r="H790" s="98"/>
      <c r="I790" s="98"/>
      <c r="J790" s="99"/>
      <c r="K790" s="99"/>
      <c r="L790" s="192"/>
      <c r="M790" s="191"/>
    </row>
    <row r="791" spans="1:13">
      <c r="A791" s="77"/>
      <c r="B791" s="77"/>
      <c r="C791" s="77"/>
      <c r="D791" s="77"/>
      <c r="E791" s="77"/>
      <c r="F791" s="78"/>
      <c r="G791" s="78"/>
      <c r="H791" s="79"/>
      <c r="I791" s="80"/>
      <c r="J791" s="81"/>
      <c r="K791" s="80"/>
      <c r="L791" s="80"/>
      <c r="M791" s="191"/>
    </row>
    <row r="792" spans="1:13">
      <c r="A792" s="120"/>
      <c r="B792" s="107"/>
      <c r="C792" s="98"/>
      <c r="D792" s="107"/>
      <c r="E792" s="107"/>
      <c r="F792" s="107"/>
      <c r="G792" s="98"/>
      <c r="H792" s="121"/>
      <c r="I792" s="87"/>
      <c r="J792" s="98"/>
      <c r="K792" s="88"/>
      <c r="L792" s="89"/>
      <c r="M792" s="191"/>
    </row>
    <row r="793" spans="1:13">
      <c r="A793" s="192"/>
      <c r="B793" s="192"/>
      <c r="C793" s="192"/>
      <c r="D793" s="192"/>
      <c r="E793" s="192"/>
      <c r="F793" s="192"/>
      <c r="G793" s="192"/>
      <c r="H793" s="90"/>
      <c r="I793" s="90"/>
      <c r="J793" s="84"/>
      <c r="K793" s="90"/>
      <c r="L793" s="90"/>
      <c r="M793" s="191"/>
    </row>
    <row r="794" spans="1:13">
      <c r="A794" s="192"/>
      <c r="B794" s="192"/>
      <c r="C794" s="192"/>
      <c r="D794" s="192"/>
      <c r="E794" s="192"/>
      <c r="F794" s="192"/>
      <c r="G794" s="192"/>
      <c r="H794" s="90"/>
      <c r="I794" s="90"/>
      <c r="J794" s="84"/>
      <c r="K794" s="90"/>
      <c r="L794" s="90"/>
      <c r="M794" s="191"/>
    </row>
    <row r="795" spans="1:13">
      <c r="A795" s="192"/>
      <c r="B795" s="192"/>
      <c r="C795" s="192"/>
      <c r="D795" s="192"/>
      <c r="E795" s="192"/>
      <c r="F795" s="192"/>
      <c r="G795" s="192"/>
      <c r="H795" s="90"/>
      <c r="I795" s="90"/>
      <c r="J795" s="84"/>
      <c r="K795" s="90"/>
      <c r="L795" s="90"/>
      <c r="M795" s="191"/>
    </row>
    <row r="796" spans="1:13">
      <c r="A796" s="192"/>
      <c r="B796" s="192"/>
      <c r="C796" s="192"/>
      <c r="D796" s="192"/>
      <c r="E796" s="192"/>
      <c r="F796" s="192"/>
      <c r="G796" s="192"/>
      <c r="H796" s="194"/>
      <c r="I796" s="194"/>
      <c r="J796" s="194"/>
      <c r="K796" s="194"/>
      <c r="L796" s="103"/>
      <c r="M796" s="191"/>
    </row>
    <row r="797" spans="1:13">
      <c r="A797" s="192"/>
      <c r="B797" s="192"/>
      <c r="C797" s="192"/>
      <c r="D797" s="192"/>
      <c r="E797" s="192"/>
      <c r="F797" s="192"/>
      <c r="G797" s="192"/>
      <c r="H797" s="177"/>
      <c r="I797" s="177"/>
      <c r="J797" s="177"/>
      <c r="K797" s="177"/>
      <c r="L797" s="192"/>
      <c r="M797" s="191"/>
    </row>
    <row r="798" spans="1:13">
      <c r="A798" s="98"/>
      <c r="B798" s="100"/>
      <c r="C798" s="98"/>
      <c r="D798" s="83"/>
      <c r="E798" s="100"/>
      <c r="F798" s="100"/>
      <c r="G798" s="98"/>
      <c r="H798" s="99"/>
      <c r="I798" s="87"/>
      <c r="J798" s="98"/>
      <c r="K798" s="88"/>
      <c r="L798" s="89"/>
      <c r="M798" s="191"/>
    </row>
    <row r="799" spans="1:13">
      <c r="A799" s="192"/>
      <c r="B799" s="192"/>
      <c r="C799" s="192"/>
      <c r="D799" s="192"/>
      <c r="E799" s="192"/>
      <c r="F799" s="192"/>
      <c r="G799" s="192"/>
      <c r="H799" s="103"/>
      <c r="I799" s="103"/>
      <c r="J799" s="103"/>
      <c r="K799" s="103"/>
      <c r="L799" s="103"/>
      <c r="M799" s="191"/>
    </row>
    <row r="800" spans="1:13">
      <c r="A800" s="192"/>
      <c r="B800" s="192"/>
      <c r="C800" s="192"/>
      <c r="D800" s="192"/>
      <c r="E800" s="192"/>
      <c r="F800" s="192"/>
      <c r="G800" s="192"/>
      <c r="H800" s="181"/>
      <c r="I800" s="181"/>
      <c r="J800" s="181"/>
      <c r="K800" s="181"/>
      <c r="L800" s="181"/>
      <c r="M800" s="191"/>
    </row>
    <row r="801" spans="1:13">
      <c r="A801" s="114"/>
      <c r="B801" s="114"/>
      <c r="C801" s="192"/>
      <c r="D801" s="192"/>
      <c r="E801" s="192"/>
      <c r="F801" s="192"/>
      <c r="G801" s="192"/>
      <c r="H801" s="194"/>
      <c r="I801" s="194"/>
      <c r="J801" s="192"/>
      <c r="K801" s="194"/>
      <c r="L801" s="194"/>
      <c r="M801" s="191"/>
    </row>
    <row r="802" spans="1:13">
      <c r="A802" s="114"/>
      <c r="B802" s="114"/>
      <c r="C802" s="192"/>
      <c r="D802" s="192"/>
      <c r="E802" s="192"/>
      <c r="F802" s="192"/>
      <c r="G802" s="192"/>
      <c r="H802" s="194"/>
      <c r="I802" s="194"/>
      <c r="J802" s="192"/>
      <c r="K802" s="194"/>
      <c r="L802" s="194"/>
      <c r="M802" s="191"/>
    </row>
    <row r="803" spans="1:13">
      <c r="A803" s="192"/>
      <c r="B803" s="192"/>
      <c r="C803" s="192"/>
      <c r="D803" s="192"/>
      <c r="E803" s="192"/>
      <c r="F803" s="192"/>
      <c r="G803" s="192"/>
      <c r="H803" s="194"/>
      <c r="I803" s="192"/>
      <c r="J803" s="194"/>
      <c r="K803" s="194"/>
      <c r="L803" s="192"/>
      <c r="M803" s="191"/>
    </row>
    <row r="804" spans="1:13">
      <c r="A804" s="192"/>
      <c r="B804" s="192"/>
      <c r="C804" s="192"/>
      <c r="D804" s="192"/>
      <c r="E804" s="192"/>
      <c r="F804" s="192"/>
      <c r="G804" s="192"/>
      <c r="H804" s="103"/>
      <c r="I804" s="103"/>
      <c r="J804" s="103"/>
      <c r="K804" s="103"/>
      <c r="L804" s="103"/>
      <c r="M804" s="191"/>
    </row>
    <row r="805" spans="1:13">
      <c r="A805" s="192"/>
      <c r="B805" s="192"/>
      <c r="C805" s="192"/>
      <c r="D805" s="192"/>
      <c r="E805" s="192"/>
      <c r="F805" s="192"/>
      <c r="G805" s="192"/>
      <c r="H805" s="194"/>
      <c r="I805" s="192"/>
      <c r="J805" s="194"/>
      <c r="K805" s="194"/>
      <c r="L805" s="192"/>
      <c r="M805" s="191"/>
    </row>
    <row r="806" spans="1:13" ht="18">
      <c r="A806" s="170"/>
      <c r="B806" s="170"/>
      <c r="C806" s="170"/>
      <c r="D806" s="170"/>
      <c r="E806" s="170"/>
      <c r="F806" s="98"/>
      <c r="G806" s="98"/>
      <c r="H806" s="98"/>
      <c r="I806" s="98"/>
      <c r="J806" s="99"/>
      <c r="K806" s="99"/>
      <c r="L806" s="192"/>
      <c r="M806" s="191"/>
    </row>
    <row r="807" spans="1:13">
      <c r="A807" s="77"/>
      <c r="B807" s="77"/>
      <c r="C807" s="77"/>
      <c r="D807" s="77"/>
      <c r="E807" s="77"/>
      <c r="F807" s="78"/>
      <c r="G807" s="78"/>
      <c r="H807" s="79"/>
      <c r="I807" s="80"/>
      <c r="J807" s="81"/>
      <c r="K807" s="80"/>
      <c r="L807" s="80"/>
      <c r="M807" s="191"/>
    </row>
    <row r="808" spans="1:13">
      <c r="A808" s="120"/>
      <c r="B808" s="107"/>
      <c r="C808" s="98"/>
      <c r="D808" s="107"/>
      <c r="E808" s="107"/>
      <c r="F808" s="107"/>
      <c r="G808" s="98"/>
      <c r="H808" s="121"/>
      <c r="I808" s="87"/>
      <c r="J808" s="178"/>
      <c r="K808" s="88"/>
      <c r="L808" s="89"/>
      <c r="M808" s="191"/>
    </row>
    <row r="809" spans="1:13">
      <c r="A809" s="192"/>
      <c r="B809" s="192"/>
      <c r="C809" s="192"/>
      <c r="D809" s="192"/>
      <c r="E809" s="192"/>
      <c r="F809" s="192"/>
      <c r="G809" s="192"/>
      <c r="H809" s="90"/>
      <c r="I809" s="90"/>
      <c r="J809" s="84"/>
      <c r="K809" s="90"/>
      <c r="L809" s="90"/>
      <c r="M809" s="191"/>
    </row>
    <row r="810" spans="1:13">
      <c r="A810" s="192"/>
      <c r="B810" s="192"/>
      <c r="C810" s="192"/>
      <c r="D810" s="192"/>
      <c r="E810" s="192"/>
      <c r="F810" s="192"/>
      <c r="G810" s="192"/>
      <c r="H810" s="90"/>
      <c r="I810" s="90"/>
      <c r="J810" s="84"/>
      <c r="K810" s="90"/>
      <c r="L810" s="90"/>
      <c r="M810" s="191"/>
    </row>
    <row r="811" spans="1:13">
      <c r="A811" s="192"/>
      <c r="B811" s="192"/>
      <c r="C811" s="192"/>
      <c r="D811" s="192"/>
      <c r="E811" s="192"/>
      <c r="F811" s="192"/>
      <c r="G811" s="192"/>
      <c r="H811" s="90"/>
      <c r="I811" s="90"/>
      <c r="J811" s="84"/>
      <c r="K811" s="90"/>
      <c r="L811" s="90"/>
      <c r="M811" s="191"/>
    </row>
    <row r="812" spans="1:13">
      <c r="A812" s="192"/>
      <c r="B812" s="192"/>
      <c r="C812" s="192"/>
      <c r="D812" s="192"/>
      <c r="E812" s="192"/>
      <c r="F812" s="192"/>
      <c r="G812" s="192"/>
      <c r="H812" s="194"/>
      <c r="I812" s="194"/>
      <c r="J812" s="194"/>
      <c r="K812" s="194"/>
      <c r="L812" s="103"/>
      <c r="M812" s="191"/>
    </row>
    <row r="813" spans="1:13">
      <c r="A813" s="192"/>
      <c r="B813" s="192"/>
      <c r="C813" s="192"/>
      <c r="D813" s="192"/>
      <c r="E813" s="192"/>
      <c r="F813" s="192"/>
      <c r="G813" s="192"/>
      <c r="H813" s="177"/>
      <c r="I813" s="177"/>
      <c r="J813" s="177"/>
      <c r="K813" s="177"/>
      <c r="L813" s="192"/>
      <c r="M813" s="191"/>
    </row>
    <row r="814" spans="1:13">
      <c r="A814" s="98"/>
      <c r="B814" s="100"/>
      <c r="C814" s="98"/>
      <c r="D814" s="83"/>
      <c r="E814" s="100"/>
      <c r="F814" s="100"/>
      <c r="G814" s="98"/>
      <c r="H814" s="99"/>
      <c r="I814" s="87"/>
      <c r="J814" s="98"/>
      <c r="K814" s="88"/>
      <c r="L814" s="89"/>
      <c r="M814" s="191"/>
    </row>
    <row r="815" spans="1:13">
      <c r="A815" s="192"/>
      <c r="B815" s="192"/>
      <c r="C815" s="192"/>
      <c r="D815" s="192"/>
      <c r="E815" s="192"/>
      <c r="F815" s="192"/>
      <c r="G815" s="192"/>
      <c r="H815" s="103"/>
      <c r="I815" s="103"/>
      <c r="J815" s="103"/>
      <c r="K815" s="103"/>
      <c r="L815" s="103"/>
      <c r="M815" s="191"/>
    </row>
    <row r="816" spans="1:13">
      <c r="A816" s="192"/>
      <c r="B816" s="192"/>
      <c r="C816" s="192"/>
      <c r="D816" s="192"/>
      <c r="E816" s="192"/>
      <c r="F816" s="192"/>
      <c r="G816" s="192"/>
      <c r="H816" s="181"/>
      <c r="I816" s="181"/>
      <c r="J816" s="181"/>
      <c r="K816" s="181"/>
      <c r="L816" s="181"/>
      <c r="M816" s="191"/>
    </row>
    <row r="817" spans="1:13">
      <c r="A817" s="98"/>
      <c r="B817" s="100"/>
      <c r="C817" s="98"/>
      <c r="D817" s="83"/>
      <c r="E817" s="100"/>
      <c r="F817" s="100"/>
      <c r="G817" s="98"/>
      <c r="H817" s="99"/>
      <c r="I817" s="87"/>
      <c r="J817" s="98"/>
      <c r="K817" s="88"/>
      <c r="L817" s="89"/>
      <c r="M817" s="191"/>
    </row>
    <row r="818" spans="1:13">
      <c r="A818" s="192"/>
      <c r="B818" s="192"/>
      <c r="C818" s="192"/>
      <c r="D818" s="192"/>
      <c r="E818" s="192"/>
      <c r="F818" s="192"/>
      <c r="G818" s="192"/>
      <c r="H818" s="103"/>
      <c r="I818" s="103"/>
      <c r="J818" s="103"/>
      <c r="K818" s="103"/>
      <c r="L818" s="103"/>
      <c r="M818" s="191"/>
    </row>
    <row r="819" spans="1:13">
      <c r="A819" s="192"/>
      <c r="B819" s="192"/>
      <c r="C819" s="192"/>
      <c r="D819" s="192"/>
      <c r="E819" s="192"/>
      <c r="F819" s="192"/>
      <c r="G819" s="192"/>
      <c r="H819" s="194"/>
      <c r="I819" s="192"/>
      <c r="J819" s="194"/>
      <c r="K819" s="194"/>
      <c r="L819" s="192"/>
      <c r="M819" s="191"/>
    </row>
    <row r="820" spans="1:13">
      <c r="A820" s="192"/>
      <c r="B820" s="192"/>
      <c r="C820" s="192"/>
      <c r="D820" s="192"/>
      <c r="E820" s="192"/>
      <c r="F820" s="192"/>
      <c r="G820" s="192"/>
      <c r="H820" s="194"/>
      <c r="I820" s="192"/>
      <c r="J820" s="194"/>
      <c r="K820" s="194"/>
      <c r="L820" s="192"/>
      <c r="M820" s="191"/>
    </row>
    <row r="821" spans="1:13" ht="18">
      <c r="A821" s="170"/>
      <c r="B821" s="170"/>
      <c r="C821" s="170"/>
      <c r="D821" s="170"/>
      <c r="E821" s="170"/>
      <c r="F821" s="98"/>
      <c r="G821" s="98"/>
      <c r="H821" s="98"/>
      <c r="I821" s="98"/>
      <c r="J821" s="99"/>
      <c r="K821" s="99"/>
      <c r="L821" s="192"/>
      <c r="M821" s="191"/>
    </row>
    <row r="822" spans="1:13">
      <c r="A822" s="77"/>
      <c r="B822" s="77"/>
      <c r="C822" s="77"/>
      <c r="D822" s="77"/>
      <c r="E822" s="77"/>
      <c r="F822" s="78"/>
      <c r="G822" s="78"/>
      <c r="H822" s="79"/>
      <c r="I822" s="80"/>
      <c r="J822" s="81"/>
      <c r="K822" s="80"/>
      <c r="L822" s="80"/>
      <c r="M822" s="191"/>
    </row>
    <row r="823" spans="1:13">
      <c r="A823" s="120"/>
      <c r="B823" s="107"/>
      <c r="C823" s="98"/>
      <c r="D823" s="107"/>
      <c r="E823" s="107"/>
      <c r="F823" s="107"/>
      <c r="G823" s="98"/>
      <c r="H823" s="121"/>
      <c r="I823" s="87"/>
      <c r="J823" s="98"/>
      <c r="K823" s="88"/>
      <c r="L823" s="89"/>
      <c r="M823" s="191"/>
    </row>
    <row r="824" spans="1:13">
      <c r="A824" s="192"/>
      <c r="B824" s="192"/>
      <c r="C824" s="192"/>
      <c r="D824" s="192"/>
      <c r="E824" s="192"/>
      <c r="F824" s="192"/>
      <c r="G824" s="192"/>
      <c r="H824" s="90"/>
      <c r="I824" s="90"/>
      <c r="J824" s="84"/>
      <c r="K824" s="90"/>
      <c r="L824" s="90"/>
      <c r="M824" s="191"/>
    </row>
    <row r="825" spans="1:13">
      <c r="A825" s="192"/>
      <c r="B825" s="192"/>
      <c r="C825" s="192"/>
      <c r="D825" s="192"/>
      <c r="E825" s="192"/>
      <c r="F825" s="192"/>
      <c r="G825" s="192"/>
      <c r="H825" s="90"/>
      <c r="I825" s="90"/>
      <c r="J825" s="84"/>
      <c r="K825" s="90"/>
      <c r="L825" s="90"/>
      <c r="M825" s="191"/>
    </row>
    <row r="826" spans="1:13">
      <c r="A826" s="192"/>
      <c r="B826" s="192"/>
      <c r="C826" s="192"/>
      <c r="D826" s="192"/>
      <c r="E826" s="192"/>
      <c r="F826" s="192"/>
      <c r="G826" s="192"/>
      <c r="H826" s="90"/>
      <c r="I826" s="90"/>
      <c r="J826" s="84"/>
      <c r="K826" s="90"/>
      <c r="L826" s="90"/>
      <c r="M826" s="191"/>
    </row>
    <row r="827" spans="1:13">
      <c r="A827" s="192"/>
      <c r="B827" s="192"/>
      <c r="C827" s="192"/>
      <c r="D827" s="192"/>
      <c r="E827" s="192"/>
      <c r="F827" s="192"/>
      <c r="G827" s="192"/>
      <c r="H827" s="194"/>
      <c r="I827" s="194"/>
      <c r="J827" s="194"/>
      <c r="K827" s="194"/>
      <c r="L827" s="103"/>
      <c r="M827" s="191"/>
    </row>
    <row r="828" spans="1:13">
      <c r="A828" s="192"/>
      <c r="B828" s="192"/>
      <c r="C828" s="192"/>
      <c r="D828" s="192"/>
      <c r="E828" s="192"/>
      <c r="F828" s="192"/>
      <c r="G828" s="192"/>
      <c r="H828" s="177"/>
      <c r="I828" s="177"/>
      <c r="J828" s="177"/>
      <c r="K828" s="177"/>
      <c r="L828" s="192"/>
      <c r="M828" s="191"/>
    </row>
    <row r="829" spans="1:13">
      <c r="A829" s="98"/>
      <c r="B829" s="100"/>
      <c r="C829" s="98"/>
      <c r="D829" s="83"/>
      <c r="E829" s="100"/>
      <c r="F829" s="100"/>
      <c r="G829" s="98"/>
      <c r="H829" s="99"/>
      <c r="I829" s="87"/>
      <c r="J829" s="98"/>
      <c r="K829" s="88"/>
      <c r="L829" s="89"/>
      <c r="M829" s="191"/>
    </row>
    <row r="830" spans="1:13">
      <c r="A830" s="192"/>
      <c r="B830" s="192"/>
      <c r="C830" s="192"/>
      <c r="D830" s="192"/>
      <c r="E830" s="192"/>
      <c r="F830" s="192"/>
      <c r="G830" s="192"/>
      <c r="H830" s="103"/>
      <c r="I830" s="103"/>
      <c r="J830" s="103"/>
      <c r="K830" s="103"/>
      <c r="L830" s="103"/>
      <c r="M830" s="191"/>
    </row>
    <row r="831" spans="1:13">
      <c r="A831" s="192"/>
      <c r="B831" s="192"/>
      <c r="C831" s="192"/>
      <c r="D831" s="192"/>
      <c r="E831" s="192"/>
      <c r="F831" s="192"/>
      <c r="G831" s="192"/>
      <c r="H831" s="181"/>
      <c r="I831" s="181"/>
      <c r="J831" s="181"/>
      <c r="K831" s="181"/>
      <c r="L831" s="181"/>
      <c r="M831" s="191"/>
    </row>
    <row r="832" spans="1:13">
      <c r="A832" s="192"/>
      <c r="B832" s="192"/>
      <c r="C832" s="192"/>
      <c r="D832" s="192"/>
      <c r="E832" s="192"/>
      <c r="F832" s="192"/>
      <c r="G832" s="192"/>
      <c r="H832" s="103"/>
      <c r="I832" s="103"/>
      <c r="J832" s="103"/>
      <c r="K832" s="103"/>
      <c r="L832" s="103"/>
      <c r="M832" s="191"/>
    </row>
    <row r="833" spans="1:13">
      <c r="A833" s="192"/>
      <c r="B833" s="192"/>
      <c r="C833" s="192"/>
      <c r="D833" s="192"/>
      <c r="E833" s="192"/>
      <c r="F833" s="192"/>
      <c r="G833" s="192"/>
      <c r="H833" s="194"/>
      <c r="I833" s="192"/>
      <c r="J833" s="194"/>
      <c r="K833" s="194"/>
      <c r="L833" s="192"/>
      <c r="M833" s="191"/>
    </row>
    <row r="834" spans="1:13">
      <c r="A834" s="98"/>
      <c r="B834" s="100"/>
      <c r="C834" s="98"/>
      <c r="D834" s="83"/>
      <c r="E834" s="100"/>
      <c r="F834" s="100"/>
      <c r="G834" s="98"/>
      <c r="H834" s="99"/>
      <c r="I834" s="87"/>
      <c r="J834" s="98"/>
      <c r="K834" s="88"/>
      <c r="L834" s="89"/>
      <c r="M834" s="191"/>
    </row>
    <row r="835" spans="1:13" ht="18">
      <c r="A835" s="170"/>
      <c r="B835" s="170"/>
      <c r="C835" s="170"/>
      <c r="D835" s="170"/>
      <c r="E835" s="170"/>
      <c r="F835" s="98"/>
      <c r="G835" s="98"/>
      <c r="H835" s="98"/>
      <c r="I835" s="98"/>
      <c r="J835" s="99"/>
      <c r="K835" s="99"/>
      <c r="L835" s="192"/>
      <c r="M835" s="191"/>
    </row>
    <row r="836" spans="1:13">
      <c r="A836" s="77"/>
      <c r="B836" s="77"/>
      <c r="C836" s="77"/>
      <c r="D836" s="77"/>
      <c r="E836" s="77"/>
      <c r="F836" s="78"/>
      <c r="G836" s="78"/>
      <c r="H836" s="79"/>
      <c r="I836" s="80"/>
      <c r="J836" s="81"/>
      <c r="K836" s="80"/>
      <c r="L836" s="80"/>
      <c r="M836" s="191"/>
    </row>
    <row r="837" spans="1:13">
      <c r="A837" s="120"/>
      <c r="B837" s="107"/>
      <c r="C837" s="98"/>
      <c r="D837" s="107"/>
      <c r="E837" s="107"/>
      <c r="F837" s="179"/>
      <c r="G837" s="98"/>
      <c r="H837" s="121"/>
      <c r="I837" s="87"/>
      <c r="J837" s="98"/>
      <c r="K837" s="88"/>
      <c r="L837" s="89"/>
      <c r="M837" s="191"/>
    </row>
    <row r="838" spans="1:13">
      <c r="A838" s="192"/>
      <c r="B838" s="192"/>
      <c r="C838" s="192"/>
      <c r="D838" s="192"/>
      <c r="E838" s="192"/>
      <c r="F838" s="192"/>
      <c r="G838" s="192"/>
      <c r="H838" s="90"/>
      <c r="I838" s="90"/>
      <c r="J838" s="84"/>
      <c r="K838" s="90"/>
      <c r="L838" s="90"/>
      <c r="M838" s="191"/>
    </row>
    <row r="839" spans="1:13">
      <c r="A839" s="192"/>
      <c r="B839" s="192"/>
      <c r="C839" s="192"/>
      <c r="D839" s="192"/>
      <c r="E839" s="192"/>
      <c r="F839" s="192"/>
      <c r="G839" s="192"/>
      <c r="H839" s="90"/>
      <c r="I839" s="90"/>
      <c r="J839" s="84"/>
      <c r="K839" s="90"/>
      <c r="L839" s="90"/>
      <c r="M839" s="191"/>
    </row>
    <row r="840" spans="1:13">
      <c r="A840" s="192"/>
      <c r="B840" s="192"/>
      <c r="C840" s="192"/>
      <c r="D840" s="192"/>
      <c r="E840" s="192"/>
      <c r="F840" s="192"/>
      <c r="G840" s="192"/>
      <c r="H840" s="90"/>
      <c r="I840" s="90"/>
      <c r="J840" s="84"/>
      <c r="K840" s="90"/>
      <c r="L840" s="90"/>
      <c r="M840" s="191"/>
    </row>
    <row r="841" spans="1:13">
      <c r="A841" s="192"/>
      <c r="B841" s="192"/>
      <c r="C841" s="192"/>
      <c r="D841" s="192"/>
      <c r="E841" s="192"/>
      <c r="F841" s="192"/>
      <c r="G841" s="192"/>
      <c r="H841" s="194"/>
      <c r="I841" s="194"/>
      <c r="J841" s="194"/>
      <c r="K841" s="194"/>
      <c r="L841" s="103"/>
      <c r="M841" s="191"/>
    </row>
    <row r="842" spans="1:13">
      <c r="A842" s="192"/>
      <c r="B842" s="192"/>
      <c r="C842" s="192"/>
      <c r="D842" s="192"/>
      <c r="E842" s="192"/>
      <c r="F842" s="192"/>
      <c r="G842" s="192"/>
      <c r="H842" s="177"/>
      <c r="I842" s="177"/>
      <c r="J842" s="177"/>
      <c r="K842" s="177"/>
      <c r="L842" s="192"/>
      <c r="M842" s="191"/>
    </row>
    <row r="843" spans="1:13">
      <c r="A843" s="98"/>
      <c r="B843" s="100"/>
      <c r="C843" s="98"/>
      <c r="D843" s="83"/>
      <c r="E843" s="100"/>
      <c r="F843" s="100"/>
      <c r="G843" s="98"/>
      <c r="H843" s="99"/>
      <c r="I843" s="87"/>
      <c r="J843" s="98"/>
      <c r="K843" s="88"/>
      <c r="L843" s="89"/>
      <c r="M843" s="191"/>
    </row>
    <row r="844" spans="1:13">
      <c r="A844" s="192"/>
      <c r="B844" s="192"/>
      <c r="C844" s="192"/>
      <c r="D844" s="192"/>
      <c r="E844" s="192"/>
      <c r="F844" s="192"/>
      <c r="G844" s="192"/>
      <c r="H844" s="103"/>
      <c r="I844" s="103"/>
      <c r="J844" s="103"/>
      <c r="K844" s="103"/>
      <c r="L844" s="103"/>
      <c r="M844" s="191"/>
    </row>
    <row r="845" spans="1:13">
      <c r="A845" s="192"/>
      <c r="B845" s="192"/>
      <c r="C845" s="192"/>
      <c r="D845" s="192"/>
      <c r="E845" s="192"/>
      <c r="F845" s="192"/>
      <c r="G845" s="192"/>
      <c r="H845" s="181"/>
      <c r="I845" s="181"/>
      <c r="J845" s="181"/>
      <c r="K845" s="181"/>
      <c r="L845" s="181"/>
      <c r="M845" s="191"/>
    </row>
    <row r="846" spans="1:13">
      <c r="A846" s="192"/>
      <c r="B846" s="192"/>
      <c r="C846" s="192"/>
      <c r="D846" s="192"/>
      <c r="E846" s="192"/>
      <c r="F846" s="192"/>
      <c r="G846" s="192"/>
      <c r="H846" s="194"/>
      <c r="I846" s="192"/>
      <c r="J846" s="194"/>
      <c r="K846" s="194"/>
      <c r="L846" s="192"/>
      <c r="M846" s="191"/>
    </row>
    <row r="847" spans="1:13">
      <c r="A847" s="192"/>
      <c r="B847" s="192"/>
      <c r="C847" s="192"/>
      <c r="D847" s="192"/>
      <c r="E847" s="192"/>
      <c r="F847" s="192"/>
      <c r="G847" s="192"/>
      <c r="H847" s="194"/>
      <c r="I847" s="192"/>
      <c r="J847" s="194"/>
      <c r="K847" s="194"/>
      <c r="L847" s="192"/>
      <c r="M847" s="191"/>
    </row>
    <row r="848" spans="1:13">
      <c r="A848" s="192"/>
      <c r="B848" s="192"/>
      <c r="C848" s="192"/>
      <c r="D848" s="192"/>
      <c r="E848" s="192"/>
      <c r="F848" s="192"/>
      <c r="G848" s="192"/>
      <c r="H848" s="103"/>
      <c r="I848" s="103"/>
      <c r="J848" s="103"/>
      <c r="K848" s="103"/>
      <c r="L848" s="103"/>
      <c r="M848" s="191"/>
    </row>
    <row r="849" spans="1:13">
      <c r="A849" s="192"/>
      <c r="B849" s="192"/>
      <c r="C849" s="192"/>
      <c r="D849" s="192"/>
      <c r="E849" s="192"/>
      <c r="F849" s="192"/>
      <c r="G849" s="192"/>
      <c r="H849" s="194"/>
      <c r="I849" s="192"/>
      <c r="J849" s="194"/>
      <c r="K849" s="194"/>
      <c r="L849" s="192"/>
      <c r="M849" s="191"/>
    </row>
    <row r="850" spans="1:13" ht="18">
      <c r="A850" s="170"/>
      <c r="B850" s="170"/>
      <c r="C850" s="170"/>
      <c r="D850" s="170"/>
      <c r="E850" s="170"/>
      <c r="F850" s="98"/>
      <c r="G850" s="98"/>
      <c r="H850" s="98"/>
      <c r="I850" s="98"/>
      <c r="J850" s="99"/>
      <c r="K850" s="99"/>
      <c r="L850" s="192"/>
      <c r="M850" s="191"/>
    </row>
    <row r="851" spans="1:13">
      <c r="A851" s="77"/>
      <c r="B851" s="77"/>
      <c r="C851" s="77"/>
      <c r="D851" s="77"/>
      <c r="E851" s="77"/>
      <c r="F851" s="78"/>
      <c r="G851" s="78"/>
      <c r="H851" s="79"/>
      <c r="I851" s="80"/>
      <c r="J851" s="81"/>
      <c r="K851" s="80"/>
      <c r="L851" s="80"/>
      <c r="M851" s="191"/>
    </row>
    <row r="852" spans="1:13">
      <c r="A852" s="120"/>
      <c r="B852" s="107"/>
      <c r="C852" s="98"/>
      <c r="D852" s="107"/>
      <c r="E852" s="107"/>
      <c r="F852" s="107"/>
      <c r="G852" s="98"/>
      <c r="H852" s="121"/>
      <c r="I852" s="87"/>
      <c r="J852" s="98"/>
      <c r="K852" s="88"/>
      <c r="L852" s="89"/>
      <c r="M852" s="191"/>
    </row>
    <row r="853" spans="1:13">
      <c r="A853" s="192"/>
      <c r="B853" s="192"/>
      <c r="C853" s="192"/>
      <c r="D853" s="192"/>
      <c r="E853" s="192"/>
      <c r="F853" s="192"/>
      <c r="G853" s="192"/>
      <c r="H853" s="90"/>
      <c r="I853" s="90"/>
      <c r="J853" s="84"/>
      <c r="K853" s="90"/>
      <c r="L853" s="90"/>
      <c r="M853" s="191"/>
    </row>
    <row r="854" spans="1:13">
      <c r="A854" s="192"/>
      <c r="B854" s="192"/>
      <c r="C854" s="192"/>
      <c r="D854" s="192"/>
      <c r="E854" s="192"/>
      <c r="F854" s="192"/>
      <c r="G854" s="192"/>
      <c r="H854" s="90"/>
      <c r="I854" s="90"/>
      <c r="J854" s="84"/>
      <c r="K854" s="90"/>
      <c r="L854" s="90"/>
      <c r="M854" s="191"/>
    </row>
    <row r="855" spans="1:13">
      <c r="A855" s="192"/>
      <c r="B855" s="192"/>
      <c r="C855" s="192"/>
      <c r="D855" s="192"/>
      <c r="E855" s="192"/>
      <c r="F855" s="192"/>
      <c r="G855" s="192"/>
      <c r="H855" s="90"/>
      <c r="I855" s="90"/>
      <c r="J855" s="84"/>
      <c r="K855" s="90"/>
      <c r="L855" s="90"/>
      <c r="M855" s="191"/>
    </row>
    <row r="856" spans="1:13">
      <c r="A856" s="192"/>
      <c r="B856" s="192"/>
      <c r="C856" s="192"/>
      <c r="D856" s="192"/>
      <c r="E856" s="192"/>
      <c r="F856" s="192"/>
      <c r="G856" s="192"/>
      <c r="H856" s="194"/>
      <c r="I856" s="194"/>
      <c r="J856" s="194"/>
      <c r="K856" s="194"/>
      <c r="L856" s="103"/>
      <c r="M856" s="191"/>
    </row>
    <row r="857" spans="1:13">
      <c r="A857" s="192"/>
      <c r="B857" s="192"/>
      <c r="C857" s="192"/>
      <c r="D857" s="192"/>
      <c r="E857" s="192"/>
      <c r="F857" s="192"/>
      <c r="G857" s="192"/>
      <c r="H857" s="177"/>
      <c r="I857" s="177"/>
      <c r="J857" s="177"/>
      <c r="K857" s="177"/>
      <c r="L857" s="192"/>
      <c r="M857" s="191"/>
    </row>
    <row r="858" spans="1:13">
      <c r="A858" s="98"/>
      <c r="B858" s="100"/>
      <c r="C858" s="98"/>
      <c r="D858" s="83"/>
      <c r="E858" s="100"/>
      <c r="F858" s="100"/>
      <c r="G858" s="98"/>
      <c r="H858" s="99"/>
      <c r="I858" s="87"/>
      <c r="J858" s="98"/>
      <c r="K858" s="88"/>
      <c r="L858" s="89"/>
      <c r="M858" s="191"/>
    </row>
    <row r="859" spans="1:13">
      <c r="A859" s="192"/>
      <c r="B859" s="192"/>
      <c r="C859" s="192"/>
      <c r="D859" s="192"/>
      <c r="E859" s="192"/>
      <c r="F859" s="192"/>
      <c r="G859" s="192"/>
      <c r="H859" s="103"/>
      <c r="I859" s="103"/>
      <c r="J859" s="103"/>
      <c r="K859" s="103"/>
      <c r="L859" s="103"/>
      <c r="M859" s="191"/>
    </row>
    <row r="860" spans="1:13">
      <c r="A860" s="192"/>
      <c r="B860" s="192"/>
      <c r="C860" s="192"/>
      <c r="D860" s="192"/>
      <c r="E860" s="192"/>
      <c r="F860" s="192"/>
      <c r="G860" s="192"/>
      <c r="H860" s="181"/>
      <c r="I860" s="181"/>
      <c r="J860" s="181"/>
      <c r="K860" s="181"/>
      <c r="L860" s="181"/>
      <c r="M860" s="191"/>
    </row>
    <row r="861" spans="1:13">
      <c r="A861" s="98"/>
      <c r="B861" s="100"/>
      <c r="C861" s="98"/>
      <c r="D861" s="83"/>
      <c r="E861" s="100"/>
      <c r="F861" s="100"/>
      <c r="G861" s="98"/>
      <c r="H861" s="99"/>
      <c r="I861" s="87"/>
      <c r="J861" s="98"/>
      <c r="K861" s="88"/>
      <c r="L861" s="89"/>
      <c r="M861" s="191"/>
    </row>
    <row r="862" spans="1:13">
      <c r="A862" s="98"/>
      <c r="B862" s="100"/>
      <c r="C862" s="98"/>
      <c r="D862" s="83"/>
      <c r="E862" s="100"/>
      <c r="F862" s="100"/>
      <c r="G862" s="98"/>
      <c r="H862" s="99"/>
      <c r="I862" s="87"/>
      <c r="J862" s="98"/>
      <c r="K862" s="88"/>
      <c r="L862" s="89"/>
      <c r="M862" s="191"/>
    </row>
    <row r="863" spans="1:13">
      <c r="A863" s="98"/>
      <c r="B863" s="100"/>
      <c r="C863" s="98"/>
      <c r="D863" s="83"/>
      <c r="E863" s="100"/>
      <c r="F863" s="100"/>
      <c r="G863" s="98"/>
      <c r="H863" s="99"/>
      <c r="I863" s="87"/>
      <c r="J863" s="98"/>
      <c r="K863" s="88"/>
      <c r="L863" s="89"/>
      <c r="M863" s="191"/>
    </row>
    <row r="864" spans="1:13">
      <c r="A864" s="192"/>
      <c r="B864" s="192"/>
      <c r="C864" s="192"/>
      <c r="D864" s="192"/>
      <c r="E864" s="192"/>
      <c r="F864" s="192"/>
      <c r="G864" s="192"/>
      <c r="H864" s="194"/>
      <c r="I864" s="192"/>
      <c r="J864" s="194"/>
      <c r="K864" s="194"/>
      <c r="L864" s="192"/>
      <c r="M864" s="191"/>
    </row>
    <row r="865" spans="1:13">
      <c r="A865" s="192"/>
      <c r="B865" s="192"/>
      <c r="C865" s="192"/>
      <c r="D865" s="192"/>
      <c r="E865" s="192"/>
      <c r="F865" s="192"/>
      <c r="G865" s="192"/>
      <c r="H865" s="194"/>
      <c r="I865" s="192"/>
      <c r="J865" s="194"/>
      <c r="K865" s="194"/>
      <c r="L865" s="192"/>
      <c r="M865" s="191"/>
    </row>
    <row r="866" spans="1:13">
      <c r="A866" s="192"/>
      <c r="B866" s="192"/>
      <c r="C866" s="192"/>
      <c r="D866" s="192"/>
      <c r="E866" s="192"/>
      <c r="F866" s="192"/>
      <c r="G866" s="192"/>
      <c r="H866" s="194"/>
      <c r="I866" s="192"/>
      <c r="J866" s="194"/>
      <c r="K866" s="194"/>
      <c r="L866" s="192"/>
      <c r="M866" s="191"/>
    </row>
    <row r="867" spans="1:13" ht="18">
      <c r="A867" s="170"/>
      <c r="B867" s="170"/>
      <c r="C867" s="170"/>
      <c r="D867" s="170"/>
      <c r="E867" s="170"/>
      <c r="F867" s="98"/>
      <c r="G867" s="98"/>
      <c r="H867" s="98"/>
      <c r="I867" s="98"/>
      <c r="J867" s="99"/>
      <c r="K867" s="99"/>
      <c r="L867" s="192"/>
      <c r="M867" s="191"/>
    </row>
    <row r="868" spans="1:13">
      <c r="A868" s="77"/>
      <c r="B868" s="77"/>
      <c r="C868" s="77"/>
      <c r="D868" s="77"/>
      <c r="E868" s="77"/>
      <c r="F868" s="78"/>
      <c r="G868" s="78"/>
      <c r="H868" s="79"/>
      <c r="I868" s="80"/>
      <c r="J868" s="81"/>
      <c r="K868" s="80"/>
      <c r="L868" s="80"/>
      <c r="M868" s="191"/>
    </row>
    <row r="869" spans="1:13">
      <c r="A869" s="120"/>
      <c r="B869" s="107"/>
      <c r="C869" s="98"/>
      <c r="D869" s="107"/>
      <c r="E869" s="107"/>
      <c r="F869" s="107"/>
      <c r="G869" s="98"/>
      <c r="H869" s="121"/>
      <c r="I869" s="87"/>
      <c r="J869" s="98"/>
      <c r="K869" s="88"/>
      <c r="L869" s="89"/>
      <c r="M869" s="191"/>
    </row>
    <row r="870" spans="1:13">
      <c r="A870" s="192"/>
      <c r="B870" s="192"/>
      <c r="C870" s="192"/>
      <c r="D870" s="192"/>
      <c r="E870" s="192"/>
      <c r="F870" s="192"/>
      <c r="G870" s="192"/>
      <c r="H870" s="90"/>
      <c r="I870" s="90"/>
      <c r="J870" s="84"/>
      <c r="K870" s="90"/>
      <c r="L870" s="90"/>
      <c r="M870" s="191"/>
    </row>
    <row r="871" spans="1:13">
      <c r="A871" s="192"/>
      <c r="B871" s="192"/>
      <c r="C871" s="192"/>
      <c r="D871" s="192"/>
      <c r="E871" s="192"/>
      <c r="F871" s="192"/>
      <c r="G871" s="192"/>
      <c r="H871" s="90"/>
      <c r="I871" s="90"/>
      <c r="J871" s="84"/>
      <c r="K871" s="90"/>
      <c r="L871" s="90"/>
      <c r="M871" s="191"/>
    </row>
    <row r="872" spans="1:13">
      <c r="A872" s="192"/>
      <c r="B872" s="192"/>
      <c r="C872" s="192"/>
      <c r="D872" s="192"/>
      <c r="E872" s="192"/>
      <c r="F872" s="192"/>
      <c r="G872" s="192"/>
      <c r="H872" s="90"/>
      <c r="I872" s="90"/>
      <c r="J872" s="84"/>
      <c r="K872" s="90"/>
      <c r="L872" s="90"/>
      <c r="M872" s="191"/>
    </row>
    <row r="873" spans="1:13">
      <c r="A873" s="192"/>
      <c r="B873" s="192"/>
      <c r="C873" s="192"/>
      <c r="D873" s="192"/>
      <c r="E873" s="192"/>
      <c r="F873" s="192"/>
      <c r="G873" s="192"/>
      <c r="H873" s="194"/>
      <c r="I873" s="194"/>
      <c r="J873" s="194"/>
      <c r="K873" s="194"/>
      <c r="L873" s="103"/>
      <c r="M873" s="191"/>
    </row>
    <row r="874" spans="1:13">
      <c r="A874" s="192"/>
      <c r="B874" s="192"/>
      <c r="C874" s="192"/>
      <c r="D874" s="192"/>
      <c r="E874" s="192"/>
      <c r="F874" s="192"/>
      <c r="G874" s="192"/>
      <c r="H874" s="177"/>
      <c r="I874" s="177"/>
      <c r="J874" s="177"/>
      <c r="K874" s="177"/>
      <c r="L874" s="192"/>
      <c r="M874" s="191"/>
    </row>
    <row r="875" spans="1:13">
      <c r="A875" s="98"/>
      <c r="B875" s="100"/>
      <c r="C875" s="98"/>
      <c r="D875" s="83"/>
      <c r="E875" s="100"/>
      <c r="F875" s="100"/>
      <c r="G875" s="98"/>
      <c r="H875" s="99"/>
      <c r="I875" s="87"/>
      <c r="J875" s="98"/>
      <c r="K875" s="88"/>
      <c r="L875" s="89"/>
      <c r="M875" s="191"/>
    </row>
    <row r="876" spans="1:13">
      <c r="A876" s="192"/>
      <c r="B876" s="192"/>
      <c r="C876" s="192"/>
      <c r="D876" s="192"/>
      <c r="E876" s="192"/>
      <c r="F876" s="192"/>
      <c r="G876" s="192"/>
      <c r="H876" s="103"/>
      <c r="I876" s="103"/>
      <c r="J876" s="103"/>
      <c r="K876" s="103"/>
      <c r="L876" s="103"/>
      <c r="M876" s="191"/>
    </row>
    <row r="877" spans="1:13">
      <c r="A877" s="192"/>
      <c r="B877" s="192"/>
      <c r="C877" s="192"/>
      <c r="D877" s="192"/>
      <c r="E877" s="192"/>
      <c r="F877" s="192"/>
      <c r="G877" s="192"/>
      <c r="H877" s="181"/>
      <c r="I877" s="181"/>
      <c r="J877" s="181"/>
      <c r="K877" s="181"/>
      <c r="L877" s="181"/>
      <c r="M877" s="191"/>
    </row>
    <row r="878" spans="1:13">
      <c r="A878" s="192"/>
      <c r="B878" s="192"/>
      <c r="C878" s="192"/>
      <c r="D878" s="192"/>
      <c r="E878" s="192"/>
      <c r="F878" s="192"/>
      <c r="G878" s="192"/>
      <c r="H878" s="103"/>
      <c r="I878" s="103"/>
      <c r="J878" s="103"/>
      <c r="K878" s="103"/>
      <c r="L878" s="103"/>
      <c r="M878" s="191"/>
    </row>
    <row r="879" spans="1:13">
      <c r="A879" s="192"/>
      <c r="B879" s="192"/>
      <c r="C879" s="192"/>
      <c r="D879" s="192"/>
      <c r="E879" s="192"/>
      <c r="F879" s="192"/>
      <c r="G879" s="192"/>
      <c r="H879" s="194"/>
      <c r="I879" s="192"/>
      <c r="J879" s="194"/>
      <c r="K879" s="194"/>
      <c r="L879" s="192"/>
      <c r="M879" s="191"/>
    </row>
    <row r="880" spans="1:13">
      <c r="A880" s="98"/>
      <c r="B880" s="100"/>
      <c r="C880" s="98"/>
      <c r="D880" s="83"/>
      <c r="E880" s="100"/>
      <c r="F880" s="100"/>
      <c r="G880" s="98"/>
      <c r="H880" s="99"/>
      <c r="I880" s="87"/>
      <c r="J880" s="98"/>
      <c r="K880" s="88"/>
      <c r="L880" s="89"/>
      <c r="M880" s="191"/>
    </row>
    <row r="881" spans="1:13">
      <c r="A881" s="192"/>
      <c r="B881" s="192"/>
      <c r="C881" s="192"/>
      <c r="D881" s="192"/>
      <c r="E881" s="192"/>
      <c r="F881" s="192"/>
      <c r="G881" s="192"/>
      <c r="H881" s="194"/>
      <c r="I881" s="192"/>
      <c r="J881" s="194"/>
      <c r="K881" s="194"/>
      <c r="L881" s="192"/>
      <c r="M881" s="191"/>
    </row>
    <row r="882" spans="1:13" ht="18">
      <c r="A882" s="170"/>
      <c r="B882" s="170"/>
      <c r="C882" s="170"/>
      <c r="D882" s="170"/>
      <c r="E882" s="170"/>
      <c r="F882" s="98"/>
      <c r="G882" s="98"/>
      <c r="H882" s="98"/>
      <c r="I882" s="98"/>
      <c r="J882" s="99"/>
      <c r="K882" s="99"/>
      <c r="L882" s="192"/>
      <c r="M882" s="191"/>
    </row>
    <row r="883" spans="1:13">
      <c r="A883" s="77"/>
      <c r="B883" s="77"/>
      <c r="C883" s="77"/>
      <c r="D883" s="77"/>
      <c r="E883" s="77"/>
      <c r="F883" s="78"/>
      <c r="G883" s="78"/>
      <c r="H883" s="79"/>
      <c r="I883" s="80"/>
      <c r="J883" s="81"/>
      <c r="K883" s="80"/>
      <c r="L883" s="80"/>
      <c r="M883" s="191"/>
    </row>
    <row r="884" spans="1:13">
      <c r="A884" s="120"/>
      <c r="B884" s="107"/>
      <c r="C884" s="98"/>
      <c r="D884" s="107"/>
      <c r="E884" s="107"/>
      <c r="F884" s="107"/>
      <c r="G884" s="98"/>
      <c r="H884" s="121"/>
      <c r="I884" s="87"/>
      <c r="J884" s="98"/>
      <c r="K884" s="88"/>
      <c r="L884" s="89"/>
      <c r="M884" s="191"/>
    </row>
    <row r="885" spans="1:13">
      <c r="A885" s="192"/>
      <c r="B885" s="192"/>
      <c r="C885" s="192"/>
      <c r="D885" s="192"/>
      <c r="E885" s="192"/>
      <c r="F885" s="192"/>
      <c r="G885" s="192"/>
      <c r="H885" s="90"/>
      <c r="I885" s="90"/>
      <c r="J885" s="84"/>
      <c r="K885" s="90"/>
      <c r="L885" s="90"/>
      <c r="M885" s="191"/>
    </row>
    <row r="886" spans="1:13">
      <c r="A886" s="192"/>
      <c r="B886" s="192"/>
      <c r="C886" s="192"/>
      <c r="D886" s="192"/>
      <c r="E886" s="192"/>
      <c r="F886" s="192"/>
      <c r="G886" s="192"/>
      <c r="H886" s="90"/>
      <c r="I886" s="90"/>
      <c r="J886" s="84"/>
      <c r="K886" s="90"/>
      <c r="L886" s="90"/>
      <c r="M886" s="191"/>
    </row>
    <row r="887" spans="1:13">
      <c r="A887" s="192"/>
      <c r="B887" s="192"/>
      <c r="C887" s="192"/>
      <c r="D887" s="192"/>
      <c r="E887" s="192"/>
      <c r="F887" s="192"/>
      <c r="G887" s="192"/>
      <c r="H887" s="90"/>
      <c r="I887" s="90"/>
      <c r="J887" s="84"/>
      <c r="K887" s="90"/>
      <c r="L887" s="90"/>
      <c r="M887" s="191"/>
    </row>
    <row r="888" spans="1:13">
      <c r="A888" s="192"/>
      <c r="B888" s="192"/>
      <c r="C888" s="192"/>
      <c r="D888" s="192"/>
      <c r="E888" s="192"/>
      <c r="F888" s="192"/>
      <c r="G888" s="192"/>
      <c r="H888" s="194"/>
      <c r="I888" s="194"/>
      <c r="J888" s="194"/>
      <c r="K888" s="194"/>
      <c r="L888" s="103"/>
      <c r="M888" s="191"/>
    </row>
    <row r="889" spans="1:13">
      <c r="A889" s="192"/>
      <c r="B889" s="192"/>
      <c r="C889" s="192"/>
      <c r="D889" s="192"/>
      <c r="E889" s="192"/>
      <c r="F889" s="192"/>
      <c r="G889" s="192"/>
      <c r="H889" s="177"/>
      <c r="I889" s="177"/>
      <c r="J889" s="177"/>
      <c r="K889" s="177"/>
      <c r="L889" s="192"/>
      <c r="M889" s="191"/>
    </row>
    <row r="890" spans="1:13">
      <c r="A890" s="98"/>
      <c r="B890" s="100"/>
      <c r="C890" s="98"/>
      <c r="D890" s="83"/>
      <c r="E890" s="100"/>
      <c r="F890" s="100"/>
      <c r="G890" s="98"/>
      <c r="H890" s="99"/>
      <c r="I890" s="87"/>
      <c r="J890" s="98"/>
      <c r="K890" s="88"/>
      <c r="L890" s="89"/>
      <c r="M890" s="191"/>
    </row>
    <row r="891" spans="1:13">
      <c r="A891" s="192"/>
      <c r="B891" s="192"/>
      <c r="C891" s="192"/>
      <c r="D891" s="192"/>
      <c r="E891" s="192"/>
      <c r="F891" s="192"/>
      <c r="G891" s="192"/>
      <c r="H891" s="103"/>
      <c r="I891" s="103"/>
      <c r="J891" s="103"/>
      <c r="K891" s="103"/>
      <c r="L891" s="103"/>
      <c r="M891" s="191"/>
    </row>
    <row r="892" spans="1:13">
      <c r="A892" s="192"/>
      <c r="B892" s="192"/>
      <c r="C892" s="192"/>
      <c r="D892" s="192"/>
      <c r="E892" s="192"/>
      <c r="F892" s="192"/>
      <c r="G892" s="192"/>
      <c r="H892" s="181"/>
      <c r="I892" s="181"/>
      <c r="J892" s="181"/>
      <c r="K892" s="181"/>
      <c r="L892" s="181"/>
      <c r="M892" s="191"/>
    </row>
    <row r="893" spans="1:13">
      <c r="A893" s="192"/>
      <c r="B893" s="192"/>
      <c r="C893" s="192"/>
      <c r="D893" s="192"/>
      <c r="E893" s="192"/>
      <c r="F893" s="192"/>
      <c r="G893" s="192"/>
      <c r="H893" s="194"/>
      <c r="I893" s="192"/>
      <c r="J893" s="194"/>
      <c r="K893" s="194"/>
      <c r="L893" s="192"/>
      <c r="M893" s="191"/>
    </row>
    <row r="894" spans="1:13">
      <c r="A894" s="192"/>
      <c r="B894" s="192"/>
      <c r="C894" s="192"/>
      <c r="D894" s="192"/>
      <c r="E894" s="192"/>
      <c r="F894" s="192"/>
      <c r="G894" s="192"/>
      <c r="H894" s="194"/>
      <c r="I894" s="192"/>
      <c r="J894" s="194"/>
      <c r="K894" s="194"/>
      <c r="L894" s="192"/>
      <c r="M894" s="191"/>
    </row>
    <row r="895" spans="1:13">
      <c r="A895" s="192"/>
      <c r="B895" s="192"/>
      <c r="C895" s="192"/>
      <c r="D895" s="192"/>
      <c r="E895" s="192"/>
      <c r="F895" s="192"/>
      <c r="G895" s="192"/>
      <c r="H895" s="194"/>
      <c r="I895" s="192"/>
      <c r="J895" s="194"/>
      <c r="K895" s="194"/>
      <c r="L895" s="192"/>
      <c r="M895" s="191"/>
    </row>
    <row r="896" spans="1:13">
      <c r="A896" s="192"/>
      <c r="B896" s="192"/>
      <c r="C896" s="192"/>
      <c r="D896" s="192"/>
      <c r="E896" s="192"/>
      <c r="F896" s="192"/>
      <c r="G896" s="192"/>
      <c r="H896" s="194"/>
      <c r="I896" s="192"/>
      <c r="J896" s="194"/>
      <c r="K896" s="194"/>
      <c r="L896" s="192"/>
      <c r="M896" s="191"/>
    </row>
    <row r="897" spans="1:13">
      <c r="A897" s="192"/>
      <c r="B897" s="192"/>
      <c r="C897" s="192"/>
      <c r="D897" s="192"/>
      <c r="E897" s="192"/>
      <c r="F897" s="192"/>
      <c r="G897" s="192"/>
      <c r="H897" s="103"/>
      <c r="I897" s="103"/>
      <c r="J897" s="103"/>
      <c r="K897" s="103"/>
      <c r="L897" s="103"/>
      <c r="M897" s="191"/>
    </row>
    <row r="898" spans="1:13" ht="18">
      <c r="A898" s="170"/>
      <c r="B898" s="170"/>
      <c r="C898" s="170"/>
      <c r="D898" s="170"/>
      <c r="E898" s="170"/>
      <c r="F898" s="98"/>
      <c r="G898" s="98"/>
      <c r="H898" s="98"/>
      <c r="I898" s="98"/>
      <c r="J898" s="99"/>
      <c r="K898" s="99"/>
      <c r="L898" s="98"/>
      <c r="M898" s="191"/>
    </row>
    <row r="899" spans="1:13">
      <c r="A899" s="77"/>
      <c r="B899" s="77"/>
      <c r="C899" s="77"/>
      <c r="D899" s="77"/>
      <c r="E899" s="77"/>
      <c r="F899" s="78"/>
      <c r="G899" s="78"/>
      <c r="H899" s="79"/>
      <c r="I899" s="80"/>
      <c r="J899" s="81"/>
      <c r="K899" s="80"/>
      <c r="L899" s="80"/>
      <c r="M899" s="191"/>
    </row>
    <row r="900" spans="1:13">
      <c r="A900" s="120"/>
      <c r="B900" s="107"/>
      <c r="C900" s="98"/>
      <c r="D900" s="107"/>
      <c r="E900" s="107"/>
      <c r="F900" s="107"/>
      <c r="G900" s="98"/>
      <c r="H900" s="121"/>
      <c r="I900" s="87"/>
      <c r="J900" s="98"/>
      <c r="K900" s="88"/>
      <c r="L900" s="89"/>
      <c r="M900" s="191"/>
    </row>
    <row r="901" spans="1:13">
      <c r="A901" s="192"/>
      <c r="B901" s="192"/>
      <c r="C901" s="192"/>
      <c r="D901" s="192"/>
      <c r="E901" s="192"/>
      <c r="F901" s="192"/>
      <c r="G901" s="192"/>
      <c r="H901" s="90"/>
      <c r="I901" s="90"/>
      <c r="J901" s="84"/>
      <c r="K901" s="90"/>
      <c r="L901" s="90"/>
      <c r="M901" s="191"/>
    </row>
    <row r="902" spans="1:13">
      <c r="A902" s="192"/>
      <c r="B902" s="192"/>
      <c r="C902" s="192"/>
      <c r="D902" s="192"/>
      <c r="E902" s="192"/>
      <c r="F902" s="192"/>
      <c r="G902" s="192"/>
      <c r="H902" s="90"/>
      <c r="I902" s="90"/>
      <c r="J902" s="84"/>
      <c r="K902" s="90"/>
      <c r="L902" s="90"/>
      <c r="M902" s="191"/>
    </row>
    <row r="903" spans="1:13">
      <c r="A903" s="192"/>
      <c r="B903" s="192"/>
      <c r="C903" s="192"/>
      <c r="D903" s="192"/>
      <c r="E903" s="192"/>
      <c r="F903" s="192"/>
      <c r="G903" s="192"/>
      <c r="H903" s="90"/>
      <c r="I903" s="90"/>
      <c r="J903" s="84"/>
      <c r="K903" s="90"/>
      <c r="L903" s="90"/>
      <c r="M903" s="191"/>
    </row>
    <row r="904" spans="1:13">
      <c r="A904" s="192"/>
      <c r="B904" s="192"/>
      <c r="C904" s="192"/>
      <c r="D904" s="192"/>
      <c r="E904" s="192"/>
      <c r="F904" s="192"/>
      <c r="G904" s="192"/>
      <c r="H904" s="194"/>
      <c r="I904" s="194"/>
      <c r="J904" s="194"/>
      <c r="K904" s="194"/>
      <c r="L904" s="103"/>
      <c r="M904" s="191"/>
    </row>
    <row r="905" spans="1:13">
      <c r="A905" s="192"/>
      <c r="B905" s="192"/>
      <c r="C905" s="192"/>
      <c r="D905" s="192"/>
      <c r="E905" s="192"/>
      <c r="F905" s="192"/>
      <c r="G905" s="192"/>
      <c r="H905" s="177"/>
      <c r="I905" s="177"/>
      <c r="J905" s="177"/>
      <c r="K905" s="177"/>
      <c r="L905" s="192"/>
      <c r="M905" s="191"/>
    </row>
    <row r="906" spans="1:13">
      <c r="A906" s="98"/>
      <c r="B906" s="100"/>
      <c r="C906" s="98"/>
      <c r="D906" s="83"/>
      <c r="E906" s="100"/>
      <c r="F906" s="100"/>
      <c r="G906" s="98"/>
      <c r="H906" s="99"/>
      <c r="I906" s="87"/>
      <c r="J906" s="98"/>
      <c r="K906" s="88"/>
      <c r="L906" s="89"/>
      <c r="M906" s="191"/>
    </row>
    <row r="907" spans="1:13">
      <c r="A907" s="192"/>
      <c r="B907" s="192"/>
      <c r="C907" s="192"/>
      <c r="D907" s="192"/>
      <c r="E907" s="192"/>
      <c r="F907" s="192"/>
      <c r="G907" s="192"/>
      <c r="H907" s="103"/>
      <c r="I907" s="103"/>
      <c r="J907" s="103"/>
      <c r="K907" s="103"/>
      <c r="L907" s="103"/>
      <c r="M907" s="191"/>
    </row>
    <row r="908" spans="1:13">
      <c r="A908" s="192"/>
      <c r="B908" s="192"/>
      <c r="C908" s="192"/>
      <c r="D908" s="192"/>
      <c r="E908" s="192"/>
      <c r="F908" s="192"/>
      <c r="G908" s="192"/>
      <c r="H908" s="181"/>
      <c r="I908" s="181"/>
      <c r="J908" s="181"/>
      <c r="K908" s="181"/>
      <c r="L908" s="181"/>
      <c r="M908" s="191"/>
    </row>
    <row r="909" spans="1:13">
      <c r="A909" s="192"/>
      <c r="B909" s="192"/>
      <c r="C909" s="192"/>
      <c r="D909" s="192"/>
      <c r="E909" s="192"/>
      <c r="F909" s="192"/>
      <c r="G909" s="192"/>
      <c r="H909" s="194"/>
      <c r="I909" s="192"/>
      <c r="J909" s="194"/>
      <c r="K909" s="194"/>
      <c r="L909" s="192"/>
      <c r="M909" s="191"/>
    </row>
    <row r="910" spans="1:13">
      <c r="A910" s="98"/>
      <c r="B910" s="100"/>
      <c r="C910" s="98"/>
      <c r="D910" s="83"/>
      <c r="E910" s="100"/>
      <c r="F910" s="100"/>
      <c r="G910" s="98"/>
      <c r="H910" s="99"/>
      <c r="I910" s="87"/>
      <c r="J910" s="98"/>
      <c r="K910" s="88"/>
      <c r="L910" s="89"/>
      <c r="M910" s="191"/>
    </row>
    <row r="911" spans="1:13">
      <c r="A911" s="192"/>
      <c r="B911" s="192"/>
      <c r="C911" s="192"/>
      <c r="D911" s="192"/>
      <c r="E911" s="192"/>
      <c r="F911" s="192"/>
      <c r="G911" s="192"/>
      <c r="H911" s="194"/>
      <c r="I911" s="192"/>
      <c r="J911" s="194"/>
      <c r="K911" s="194"/>
      <c r="L911" s="192"/>
      <c r="M911" s="191"/>
    </row>
    <row r="912" spans="1:13">
      <c r="A912" s="98"/>
      <c r="B912" s="100"/>
      <c r="C912" s="98"/>
      <c r="D912" s="83"/>
      <c r="E912" s="100"/>
      <c r="F912" s="100"/>
      <c r="G912" s="98"/>
      <c r="H912" s="99"/>
      <c r="I912" s="87"/>
      <c r="J912" s="98"/>
      <c r="K912" s="88"/>
      <c r="L912" s="89"/>
      <c r="M912" s="191"/>
    </row>
    <row r="913" spans="1:13" ht="18">
      <c r="A913" s="170"/>
      <c r="B913" s="170"/>
      <c r="C913" s="170"/>
      <c r="D913" s="170"/>
      <c r="E913" s="170"/>
      <c r="F913" s="98"/>
      <c r="G913" s="98"/>
      <c r="H913" s="98"/>
      <c r="I913" s="98"/>
      <c r="J913" s="99"/>
      <c r="K913" s="99"/>
      <c r="L913" s="192"/>
      <c r="M913" s="191"/>
    </row>
    <row r="914" spans="1:13">
      <c r="A914" s="77"/>
      <c r="B914" s="77"/>
      <c r="C914" s="77"/>
      <c r="D914" s="77"/>
      <c r="E914" s="77"/>
      <c r="F914" s="78"/>
      <c r="G914" s="78"/>
      <c r="H914" s="79"/>
      <c r="I914" s="80"/>
      <c r="J914" s="81"/>
      <c r="K914" s="80"/>
      <c r="L914" s="80"/>
      <c r="M914" s="191"/>
    </row>
    <row r="915" spans="1:13">
      <c r="A915" s="120"/>
      <c r="B915" s="107"/>
      <c r="C915" s="98"/>
      <c r="D915" s="107"/>
      <c r="E915" s="107"/>
      <c r="F915" s="107"/>
      <c r="G915" s="98"/>
      <c r="H915" s="87"/>
      <c r="I915" s="87"/>
      <c r="J915" s="98"/>
      <c r="K915" s="88"/>
      <c r="L915" s="89"/>
      <c r="M915" s="191"/>
    </row>
    <row r="916" spans="1:13">
      <c r="A916" s="120"/>
      <c r="B916" s="107"/>
      <c r="C916" s="98"/>
      <c r="D916" s="107"/>
      <c r="E916" s="107"/>
      <c r="F916" s="107"/>
      <c r="G916" s="98"/>
      <c r="H916" s="121"/>
      <c r="I916" s="87"/>
      <c r="J916" s="98"/>
      <c r="K916" s="88"/>
      <c r="L916" s="89"/>
      <c r="M916" s="191"/>
    </row>
    <row r="917" spans="1:13">
      <c r="A917" s="192"/>
      <c r="B917" s="192"/>
      <c r="C917" s="192"/>
      <c r="D917" s="192"/>
      <c r="E917" s="192"/>
      <c r="F917" s="192"/>
      <c r="G917" s="192"/>
      <c r="H917" s="90"/>
      <c r="I917" s="90"/>
      <c r="J917" s="84"/>
      <c r="K917" s="90"/>
      <c r="L917" s="90"/>
      <c r="M917" s="191"/>
    </row>
    <row r="918" spans="1:13">
      <c r="A918" s="192"/>
      <c r="B918" s="192"/>
      <c r="C918" s="192"/>
      <c r="D918" s="192"/>
      <c r="E918" s="192"/>
      <c r="F918" s="192"/>
      <c r="G918" s="192"/>
      <c r="H918" s="90"/>
      <c r="I918" s="90"/>
      <c r="J918" s="84"/>
      <c r="K918" s="90"/>
      <c r="L918" s="90"/>
      <c r="M918" s="191"/>
    </row>
    <row r="919" spans="1:13">
      <c r="A919" s="192"/>
      <c r="B919" s="192"/>
      <c r="C919" s="192"/>
      <c r="D919" s="192"/>
      <c r="E919" s="192"/>
      <c r="F919" s="192"/>
      <c r="G919" s="192"/>
      <c r="H919" s="90"/>
      <c r="I919" s="90"/>
      <c r="J919" s="84"/>
      <c r="K919" s="90"/>
      <c r="L919" s="90"/>
      <c r="M919" s="191"/>
    </row>
    <row r="920" spans="1:13">
      <c r="A920" s="192"/>
      <c r="B920" s="192"/>
      <c r="C920" s="192"/>
      <c r="D920" s="192"/>
      <c r="E920" s="192"/>
      <c r="F920" s="192"/>
      <c r="G920" s="192"/>
      <c r="H920" s="194"/>
      <c r="I920" s="194"/>
      <c r="J920" s="194"/>
      <c r="K920" s="194"/>
      <c r="L920" s="103"/>
      <c r="M920" s="191"/>
    </row>
    <row r="921" spans="1:13">
      <c r="A921" s="192"/>
      <c r="B921" s="192"/>
      <c r="C921" s="192"/>
      <c r="D921" s="192"/>
      <c r="E921" s="192"/>
      <c r="F921" s="192"/>
      <c r="G921" s="192"/>
      <c r="H921" s="177"/>
      <c r="I921" s="177"/>
      <c r="J921" s="177"/>
      <c r="K921" s="177"/>
      <c r="L921" s="192"/>
      <c r="M921" s="191"/>
    </row>
    <row r="922" spans="1:13">
      <c r="A922" s="98"/>
      <c r="B922" s="100"/>
      <c r="C922" s="98"/>
      <c r="D922" s="83"/>
      <c r="E922" s="100"/>
      <c r="F922" s="100"/>
      <c r="G922" s="98"/>
      <c r="H922" s="99"/>
      <c r="I922" s="87"/>
      <c r="J922" s="98"/>
      <c r="K922" s="88"/>
      <c r="L922" s="89"/>
      <c r="M922" s="191"/>
    </row>
    <row r="923" spans="1:13">
      <c r="A923" s="192"/>
      <c r="B923" s="192"/>
      <c r="C923" s="192"/>
      <c r="D923" s="192"/>
      <c r="E923" s="192"/>
      <c r="F923" s="192"/>
      <c r="G923" s="192"/>
      <c r="H923" s="103"/>
      <c r="I923" s="103"/>
      <c r="J923" s="103"/>
      <c r="K923" s="103"/>
      <c r="L923" s="103"/>
      <c r="M923" s="191"/>
    </row>
    <row r="924" spans="1:13">
      <c r="A924" s="192"/>
      <c r="B924" s="192"/>
      <c r="C924" s="192"/>
      <c r="D924" s="192"/>
      <c r="E924" s="192"/>
      <c r="F924" s="192"/>
      <c r="G924" s="192"/>
      <c r="H924" s="181"/>
      <c r="I924" s="181"/>
      <c r="J924" s="181"/>
      <c r="K924" s="181"/>
      <c r="L924" s="181"/>
      <c r="M924" s="191"/>
    </row>
    <row r="925" spans="1:13">
      <c r="A925" s="192"/>
      <c r="B925" s="192"/>
      <c r="C925" s="192"/>
      <c r="D925" s="192"/>
      <c r="E925" s="192"/>
      <c r="F925" s="192"/>
      <c r="G925" s="192"/>
      <c r="H925" s="194"/>
      <c r="I925" s="192"/>
      <c r="J925" s="194"/>
      <c r="K925" s="194"/>
      <c r="L925" s="192"/>
      <c r="M925" s="191"/>
    </row>
    <row r="926" spans="1:13">
      <c r="A926" s="192"/>
      <c r="B926" s="192"/>
      <c r="C926" s="192"/>
      <c r="D926" s="192"/>
      <c r="E926" s="192"/>
      <c r="F926" s="192"/>
      <c r="G926" s="192"/>
      <c r="H926" s="194"/>
      <c r="I926" s="192"/>
      <c r="J926" s="194"/>
      <c r="K926" s="194"/>
      <c r="L926" s="192"/>
      <c r="M926" s="191"/>
    </row>
    <row r="927" spans="1:13">
      <c r="A927" s="192"/>
      <c r="B927" s="192"/>
      <c r="C927" s="192"/>
      <c r="D927" s="192"/>
      <c r="E927" s="192"/>
      <c r="F927" s="192"/>
      <c r="G927" s="192"/>
      <c r="H927" s="194"/>
      <c r="I927" s="192"/>
      <c r="J927" s="194"/>
      <c r="K927" s="194"/>
      <c r="L927" s="192"/>
      <c r="M927" s="191"/>
    </row>
    <row r="928" spans="1:13">
      <c r="A928" s="192"/>
      <c r="B928" s="192"/>
      <c r="C928" s="192"/>
      <c r="D928" s="192"/>
      <c r="E928" s="192"/>
      <c r="F928" s="192"/>
      <c r="G928" s="192"/>
      <c r="H928" s="194"/>
      <c r="I928" s="192"/>
      <c r="J928" s="194"/>
      <c r="K928" s="194"/>
      <c r="L928" s="192"/>
      <c r="M928" s="191"/>
    </row>
    <row r="929" spans="1:13">
      <c r="A929" s="192"/>
      <c r="B929" s="192"/>
      <c r="C929" s="192"/>
      <c r="D929" s="192"/>
      <c r="E929" s="192"/>
      <c r="F929" s="192"/>
      <c r="G929" s="192"/>
      <c r="H929" s="103"/>
      <c r="I929" s="103"/>
      <c r="J929" s="103"/>
      <c r="K929" s="103"/>
      <c r="L929" s="103"/>
      <c r="M929" s="191"/>
    </row>
    <row r="930" spans="1:13" ht="18">
      <c r="A930" s="170"/>
      <c r="B930" s="170"/>
      <c r="C930" s="170"/>
      <c r="D930" s="170"/>
      <c r="E930" s="170"/>
      <c r="F930" s="170"/>
      <c r="G930" s="98"/>
      <c r="H930" s="98"/>
      <c r="I930" s="98"/>
      <c r="J930" s="99"/>
      <c r="K930" s="99"/>
      <c r="L930" s="192"/>
      <c r="M930" s="191"/>
    </row>
    <row r="931" spans="1:13">
      <c r="A931" s="77"/>
      <c r="B931" s="77"/>
      <c r="C931" s="77"/>
      <c r="D931" s="77"/>
      <c r="E931" s="77"/>
      <c r="F931" s="78"/>
      <c r="G931" s="78"/>
      <c r="H931" s="79"/>
      <c r="I931" s="80"/>
      <c r="J931" s="81"/>
      <c r="K931" s="80"/>
      <c r="L931" s="80"/>
      <c r="M931" s="191"/>
    </row>
    <row r="932" spans="1:13">
      <c r="A932" s="120"/>
      <c r="B932" s="107"/>
      <c r="C932" s="98"/>
      <c r="D932" s="107"/>
      <c r="E932" s="107"/>
      <c r="F932" s="107"/>
      <c r="G932" s="98"/>
      <c r="H932" s="121"/>
      <c r="I932" s="87"/>
      <c r="J932" s="98"/>
      <c r="K932" s="88"/>
      <c r="L932" s="89"/>
      <c r="M932" s="191"/>
    </row>
    <row r="933" spans="1:13">
      <c r="A933" s="192"/>
      <c r="B933" s="192"/>
      <c r="C933" s="192"/>
      <c r="D933" s="192"/>
      <c r="E933" s="192"/>
      <c r="F933" s="192"/>
      <c r="G933" s="192"/>
      <c r="H933" s="90"/>
      <c r="I933" s="90"/>
      <c r="J933" s="84"/>
      <c r="K933" s="90"/>
      <c r="L933" s="90"/>
      <c r="M933" s="191"/>
    </row>
    <row r="934" spans="1:13">
      <c r="A934" s="192"/>
      <c r="B934" s="192"/>
      <c r="C934" s="192"/>
      <c r="D934" s="192"/>
      <c r="E934" s="192"/>
      <c r="F934" s="192"/>
      <c r="G934" s="192"/>
      <c r="H934" s="90"/>
      <c r="I934" s="90"/>
      <c r="J934" s="84"/>
      <c r="K934" s="90"/>
      <c r="L934" s="90"/>
      <c r="M934" s="191"/>
    </row>
    <row r="935" spans="1:13">
      <c r="A935" s="192"/>
      <c r="B935" s="192"/>
      <c r="C935" s="192"/>
      <c r="D935" s="192"/>
      <c r="E935" s="192"/>
      <c r="F935" s="192"/>
      <c r="G935" s="192"/>
      <c r="H935" s="90"/>
      <c r="I935" s="90"/>
      <c r="J935" s="84"/>
      <c r="K935" s="90"/>
      <c r="L935" s="90"/>
      <c r="M935" s="191"/>
    </row>
    <row r="936" spans="1:13">
      <c r="A936" s="192"/>
      <c r="B936" s="192"/>
      <c r="C936" s="192"/>
      <c r="D936" s="192"/>
      <c r="E936" s="192"/>
      <c r="F936" s="192"/>
      <c r="G936" s="192"/>
      <c r="H936" s="194"/>
      <c r="I936" s="194"/>
      <c r="J936" s="194"/>
      <c r="K936" s="194"/>
      <c r="L936" s="103"/>
      <c r="M936" s="191"/>
    </row>
    <row r="937" spans="1:13">
      <c r="A937" s="192"/>
      <c r="B937" s="192"/>
      <c r="C937" s="192"/>
      <c r="D937" s="192"/>
      <c r="E937" s="192"/>
      <c r="F937" s="192"/>
      <c r="G937" s="192"/>
      <c r="H937" s="177"/>
      <c r="I937" s="177"/>
      <c r="J937" s="177"/>
      <c r="K937" s="177"/>
      <c r="L937" s="192"/>
      <c r="M937" s="191"/>
    </row>
    <row r="938" spans="1:13">
      <c r="A938" s="98"/>
      <c r="B938" s="100"/>
      <c r="C938" s="98"/>
      <c r="D938" s="83"/>
      <c r="E938" s="100"/>
      <c r="F938" s="100"/>
      <c r="G938" s="98"/>
      <c r="H938" s="99"/>
      <c r="I938" s="87"/>
      <c r="J938" s="98"/>
      <c r="K938" s="88"/>
      <c r="L938" s="89"/>
      <c r="M938" s="191"/>
    </row>
    <row r="939" spans="1:13">
      <c r="A939" s="192"/>
      <c r="B939" s="192"/>
      <c r="C939" s="192"/>
      <c r="D939" s="192"/>
      <c r="E939" s="192"/>
      <c r="F939" s="192"/>
      <c r="G939" s="192"/>
      <c r="H939" s="103"/>
      <c r="I939" s="103"/>
      <c r="J939" s="103"/>
      <c r="K939" s="103"/>
      <c r="L939" s="103"/>
      <c r="M939" s="191"/>
    </row>
    <row r="940" spans="1:13">
      <c r="A940" s="192"/>
      <c r="B940" s="192"/>
      <c r="C940" s="192"/>
      <c r="D940" s="192"/>
      <c r="E940" s="192"/>
      <c r="F940" s="192"/>
      <c r="G940" s="192"/>
      <c r="H940" s="181"/>
      <c r="I940" s="181"/>
      <c r="J940" s="181"/>
      <c r="K940" s="181"/>
      <c r="L940" s="181"/>
      <c r="M940" s="191"/>
    </row>
    <row r="941" spans="1:13">
      <c r="A941" s="192"/>
      <c r="B941" s="192"/>
      <c r="C941" s="192"/>
      <c r="D941" s="192"/>
      <c r="E941" s="192"/>
      <c r="F941" s="192"/>
      <c r="G941" s="192"/>
      <c r="H941" s="194"/>
      <c r="I941" s="192"/>
      <c r="J941" s="194"/>
      <c r="K941" s="194"/>
      <c r="L941" s="192"/>
      <c r="M941" s="191"/>
    </row>
    <row r="942" spans="1:13">
      <c r="A942" s="98"/>
      <c r="B942" s="100"/>
      <c r="C942" s="98"/>
      <c r="D942" s="83"/>
      <c r="E942" s="100"/>
      <c r="F942" s="100"/>
      <c r="G942" s="98"/>
      <c r="H942" s="99"/>
      <c r="I942" s="87"/>
      <c r="J942" s="98"/>
      <c r="K942" s="88"/>
      <c r="L942" s="89"/>
      <c r="M942" s="191"/>
    </row>
    <row r="943" spans="1:13">
      <c r="A943" s="192"/>
      <c r="B943" s="192"/>
      <c r="C943" s="192"/>
      <c r="D943" s="192"/>
      <c r="E943" s="192"/>
      <c r="F943" s="192"/>
      <c r="G943" s="192"/>
      <c r="H943" s="194"/>
      <c r="I943" s="192"/>
      <c r="J943" s="194"/>
      <c r="K943" s="194"/>
      <c r="L943" s="192"/>
      <c r="M943" s="191"/>
    </row>
    <row r="944" spans="1:13">
      <c r="A944" s="98"/>
      <c r="B944" s="100"/>
      <c r="C944" s="98"/>
      <c r="D944" s="83"/>
      <c r="E944" s="100"/>
      <c r="F944" s="100"/>
      <c r="G944" s="98"/>
      <c r="H944" s="99"/>
      <c r="I944" s="87"/>
      <c r="J944" s="98"/>
      <c r="K944" s="88"/>
      <c r="L944" s="89"/>
      <c r="M944" s="191"/>
    </row>
    <row r="945" spans="1:13">
      <c r="A945" s="192"/>
      <c r="B945" s="192"/>
      <c r="C945" s="192"/>
      <c r="D945" s="192"/>
      <c r="E945" s="192"/>
      <c r="F945" s="192"/>
      <c r="G945" s="192"/>
      <c r="H945" s="194"/>
      <c r="I945" s="192"/>
      <c r="J945" s="194"/>
      <c r="K945" s="194"/>
      <c r="L945" s="192"/>
      <c r="M945" s="191"/>
    </row>
    <row r="946" spans="1:13" ht="18">
      <c r="A946" s="170"/>
      <c r="B946" s="170"/>
      <c r="C946" s="170"/>
      <c r="D946" s="170"/>
      <c r="E946" s="170"/>
      <c r="F946" s="98"/>
      <c r="G946" s="98"/>
      <c r="H946" s="98"/>
      <c r="I946" s="98"/>
      <c r="J946" s="99"/>
      <c r="K946" s="99"/>
      <c r="L946" s="192"/>
      <c r="M946" s="191"/>
    </row>
    <row r="947" spans="1:13">
      <c r="A947" s="77"/>
      <c r="B947" s="77"/>
      <c r="C947" s="77"/>
      <c r="D947" s="77"/>
      <c r="E947" s="77"/>
      <c r="F947" s="78"/>
      <c r="G947" s="78"/>
      <c r="H947" s="79"/>
      <c r="I947" s="80"/>
      <c r="J947" s="81"/>
      <c r="K947" s="80"/>
      <c r="L947" s="80"/>
      <c r="M947" s="191"/>
    </row>
    <row r="948" spans="1:13">
      <c r="A948" s="120"/>
      <c r="B948" s="107"/>
      <c r="C948" s="98"/>
      <c r="D948" s="107"/>
      <c r="E948" s="107"/>
      <c r="F948" s="107"/>
      <c r="G948" s="98"/>
      <c r="H948" s="121"/>
      <c r="I948" s="87"/>
      <c r="J948" s="98"/>
      <c r="K948" s="88"/>
      <c r="L948" s="89"/>
      <c r="M948" s="191"/>
    </row>
    <row r="949" spans="1:13">
      <c r="A949" s="192"/>
      <c r="B949" s="192"/>
      <c r="C949" s="192"/>
      <c r="D949" s="192"/>
      <c r="E949" s="192"/>
      <c r="F949" s="192"/>
      <c r="G949" s="192"/>
      <c r="H949" s="90"/>
      <c r="I949" s="90"/>
      <c r="J949" s="84"/>
      <c r="K949" s="90"/>
      <c r="L949" s="90"/>
      <c r="M949" s="191"/>
    </row>
    <row r="950" spans="1:13">
      <c r="A950" s="192"/>
      <c r="B950" s="192"/>
      <c r="C950" s="192"/>
      <c r="D950" s="192"/>
      <c r="E950" s="192"/>
      <c r="F950" s="192"/>
      <c r="G950" s="192"/>
      <c r="H950" s="90"/>
      <c r="I950" s="90"/>
      <c r="J950" s="84"/>
      <c r="K950" s="90"/>
      <c r="L950" s="90"/>
      <c r="M950" s="191"/>
    </row>
    <row r="951" spans="1:13">
      <c r="A951" s="192"/>
      <c r="B951" s="192"/>
      <c r="C951" s="192"/>
      <c r="D951" s="192"/>
      <c r="E951" s="192"/>
      <c r="F951" s="192"/>
      <c r="G951" s="192"/>
      <c r="H951" s="90"/>
      <c r="I951" s="90"/>
      <c r="J951" s="84"/>
      <c r="K951" s="90"/>
      <c r="L951" s="90"/>
      <c r="M951" s="191"/>
    </row>
    <row r="952" spans="1:13">
      <c r="A952" s="192"/>
      <c r="B952" s="192"/>
      <c r="C952" s="192"/>
      <c r="D952" s="192"/>
      <c r="E952" s="192"/>
      <c r="F952" s="192"/>
      <c r="G952" s="192"/>
      <c r="H952" s="194"/>
      <c r="I952" s="194"/>
      <c r="J952" s="194"/>
      <c r="K952" s="194"/>
      <c r="L952" s="103"/>
      <c r="M952" s="191"/>
    </row>
    <row r="953" spans="1:13">
      <c r="A953" s="192"/>
      <c r="B953" s="192"/>
      <c r="C953" s="192"/>
      <c r="D953" s="192"/>
      <c r="E953" s="192"/>
      <c r="F953" s="192"/>
      <c r="G953" s="192"/>
      <c r="H953" s="177"/>
      <c r="I953" s="177"/>
      <c r="J953" s="177"/>
      <c r="K953" s="177"/>
      <c r="L953" s="192"/>
      <c r="M953" s="191"/>
    </row>
    <row r="954" spans="1:13">
      <c r="A954" s="98"/>
      <c r="B954" s="100"/>
      <c r="C954" s="98"/>
      <c r="D954" s="83"/>
      <c r="E954" s="100"/>
      <c r="F954" s="100"/>
      <c r="G954" s="98"/>
      <c r="H954" s="99"/>
      <c r="I954" s="87"/>
      <c r="J954" s="98"/>
      <c r="K954" s="88"/>
      <c r="L954" s="89"/>
      <c r="M954" s="191"/>
    </row>
    <row r="955" spans="1:13">
      <c r="A955" s="192"/>
      <c r="B955" s="192"/>
      <c r="C955" s="192"/>
      <c r="D955" s="192"/>
      <c r="E955" s="192"/>
      <c r="F955" s="192"/>
      <c r="G955" s="192"/>
      <c r="H955" s="103"/>
      <c r="I955" s="103"/>
      <c r="J955" s="103"/>
      <c r="K955" s="103"/>
      <c r="L955" s="103"/>
      <c r="M955" s="191"/>
    </row>
    <row r="956" spans="1:13">
      <c r="A956" s="192"/>
      <c r="B956" s="192"/>
      <c r="C956" s="192"/>
      <c r="D956" s="192"/>
      <c r="E956" s="192"/>
      <c r="F956" s="192"/>
      <c r="G956" s="192"/>
      <c r="H956" s="181"/>
      <c r="I956" s="181"/>
      <c r="J956" s="181"/>
      <c r="K956" s="181"/>
      <c r="L956" s="181"/>
      <c r="M956" s="191"/>
    </row>
    <row r="957" spans="1:13">
      <c r="A957" s="192"/>
      <c r="B957" s="192"/>
      <c r="C957" s="192"/>
      <c r="D957" s="192"/>
      <c r="E957" s="192"/>
      <c r="F957" s="192"/>
      <c r="G957" s="192"/>
      <c r="H957" s="194"/>
      <c r="I957" s="192"/>
      <c r="J957" s="194"/>
      <c r="K957" s="194"/>
      <c r="L957" s="192"/>
      <c r="M957" s="191"/>
    </row>
    <row r="958" spans="1:13">
      <c r="A958" s="98"/>
      <c r="B958" s="100"/>
      <c r="C958" s="98"/>
      <c r="D958" s="83"/>
      <c r="E958" s="100"/>
      <c r="F958" s="100"/>
      <c r="G958" s="98"/>
      <c r="H958" s="99"/>
      <c r="I958" s="87"/>
      <c r="J958" s="98"/>
      <c r="K958" s="88"/>
      <c r="L958" s="89"/>
      <c r="M958" s="191"/>
    </row>
    <row r="959" spans="1:13">
      <c r="A959" s="192"/>
      <c r="B959" s="192"/>
      <c r="C959" s="192"/>
      <c r="D959" s="192"/>
      <c r="E959" s="192"/>
      <c r="F959" s="192"/>
      <c r="G959" s="192"/>
      <c r="H959" s="194"/>
      <c r="I959" s="192"/>
      <c r="J959" s="194"/>
      <c r="K959" s="194"/>
      <c r="L959" s="192"/>
      <c r="M959" s="191"/>
    </row>
    <row r="960" spans="1:13">
      <c r="A960" s="192"/>
      <c r="B960" s="192"/>
      <c r="C960" s="192"/>
      <c r="D960" s="192"/>
      <c r="E960" s="192"/>
      <c r="F960" s="192"/>
      <c r="G960" s="192"/>
      <c r="H960" s="194"/>
      <c r="I960" s="192"/>
      <c r="J960" s="194"/>
      <c r="K960" s="194"/>
      <c r="L960" s="192"/>
      <c r="M960" s="191"/>
    </row>
    <row r="961" spans="1:13">
      <c r="A961" s="192"/>
      <c r="B961" s="192"/>
      <c r="C961" s="192"/>
      <c r="D961" s="192"/>
      <c r="E961" s="192"/>
      <c r="F961" s="192"/>
      <c r="G961" s="192"/>
      <c r="H961" s="194"/>
      <c r="I961" s="192"/>
      <c r="J961" s="194"/>
      <c r="K961" s="194"/>
      <c r="L961" s="192"/>
      <c r="M961" s="191"/>
    </row>
    <row r="962" spans="1:13" ht="18">
      <c r="A962" s="170"/>
      <c r="B962" s="170"/>
      <c r="C962" s="170"/>
      <c r="D962" s="170"/>
      <c r="E962" s="170"/>
      <c r="F962" s="98"/>
      <c r="G962" s="98"/>
      <c r="H962" s="98"/>
      <c r="I962" s="98"/>
      <c r="J962" s="99"/>
      <c r="K962" s="99"/>
      <c r="L962" s="192"/>
      <c r="M962" s="191"/>
    </row>
    <row r="963" spans="1:13">
      <c r="A963" s="77"/>
      <c r="B963" s="77"/>
      <c r="C963" s="77"/>
      <c r="D963" s="77"/>
      <c r="E963" s="77"/>
      <c r="F963" s="78"/>
      <c r="G963" s="78"/>
      <c r="H963" s="79"/>
      <c r="I963" s="80"/>
      <c r="J963" s="81"/>
      <c r="K963" s="80"/>
      <c r="L963" s="80"/>
      <c r="M963" s="191"/>
    </row>
    <row r="964" spans="1:13">
      <c r="A964" s="120"/>
      <c r="B964" s="107"/>
      <c r="C964" s="98"/>
      <c r="D964" s="107"/>
      <c r="E964" s="107"/>
      <c r="F964" s="107"/>
      <c r="G964" s="98"/>
      <c r="H964" s="121"/>
      <c r="I964" s="87"/>
      <c r="J964" s="98"/>
      <c r="K964" s="88"/>
      <c r="L964" s="89"/>
      <c r="M964" s="191"/>
    </row>
    <row r="965" spans="1:13">
      <c r="A965" s="120"/>
      <c r="B965" s="107"/>
      <c r="C965" s="98"/>
      <c r="D965" s="107"/>
      <c r="E965" s="107"/>
      <c r="F965" s="107"/>
      <c r="G965" s="98"/>
      <c r="H965" s="121"/>
      <c r="I965" s="87"/>
      <c r="J965" s="98"/>
      <c r="K965" s="88"/>
      <c r="L965" s="89"/>
      <c r="M965" s="191"/>
    </row>
    <row r="966" spans="1:13">
      <c r="A966" s="192"/>
      <c r="B966" s="192"/>
      <c r="C966" s="192"/>
      <c r="D966" s="192"/>
      <c r="E966" s="192"/>
      <c r="F966" s="192"/>
      <c r="G966" s="192"/>
      <c r="H966" s="90"/>
      <c r="I966" s="90"/>
      <c r="J966" s="84"/>
      <c r="K966" s="90"/>
      <c r="L966" s="90"/>
      <c r="M966" s="191"/>
    </row>
    <row r="967" spans="1:13">
      <c r="A967" s="192"/>
      <c r="B967" s="192"/>
      <c r="C967" s="192"/>
      <c r="D967" s="192"/>
      <c r="E967" s="192"/>
      <c r="F967" s="192"/>
      <c r="G967" s="192"/>
      <c r="H967" s="90"/>
      <c r="I967" s="90"/>
      <c r="J967" s="84"/>
      <c r="K967" s="90"/>
      <c r="L967" s="90"/>
      <c r="M967" s="191"/>
    </row>
    <row r="968" spans="1:13">
      <c r="A968" s="192"/>
      <c r="B968" s="192"/>
      <c r="C968" s="192"/>
      <c r="D968" s="192"/>
      <c r="E968" s="192"/>
      <c r="F968" s="192"/>
      <c r="G968" s="192"/>
      <c r="H968" s="90"/>
      <c r="I968" s="90"/>
      <c r="J968" s="84"/>
      <c r="K968" s="90"/>
      <c r="L968" s="90"/>
      <c r="M968" s="191"/>
    </row>
    <row r="969" spans="1:13">
      <c r="A969" s="192"/>
      <c r="B969" s="192"/>
      <c r="C969" s="192"/>
      <c r="D969" s="192"/>
      <c r="E969" s="192"/>
      <c r="F969" s="192"/>
      <c r="G969" s="192"/>
      <c r="H969" s="194"/>
      <c r="I969" s="194"/>
      <c r="J969" s="194"/>
      <c r="K969" s="194"/>
      <c r="L969" s="103"/>
      <c r="M969" s="191"/>
    </row>
    <row r="970" spans="1:13">
      <c r="A970" s="192"/>
      <c r="B970" s="192"/>
      <c r="C970" s="192"/>
      <c r="D970" s="192"/>
      <c r="E970" s="192"/>
      <c r="F970" s="192"/>
      <c r="G970" s="192"/>
      <c r="H970" s="177"/>
      <c r="I970" s="177"/>
      <c r="J970" s="177"/>
      <c r="K970" s="177"/>
      <c r="L970" s="192"/>
      <c r="M970" s="191"/>
    </row>
    <row r="971" spans="1:13">
      <c r="A971" s="98"/>
      <c r="B971" s="100"/>
      <c r="C971" s="98"/>
      <c r="D971" s="83"/>
      <c r="E971" s="100"/>
      <c r="F971" s="100"/>
      <c r="G971" s="98"/>
      <c r="H971" s="99"/>
      <c r="I971" s="87"/>
      <c r="J971" s="98"/>
      <c r="K971" s="88"/>
      <c r="L971" s="89"/>
      <c r="M971" s="191"/>
    </row>
    <row r="972" spans="1:13">
      <c r="A972" s="192"/>
      <c r="B972" s="192"/>
      <c r="C972" s="192"/>
      <c r="D972" s="192"/>
      <c r="E972" s="192"/>
      <c r="F972" s="192"/>
      <c r="G972" s="192"/>
      <c r="H972" s="103"/>
      <c r="I972" s="103"/>
      <c r="J972" s="103"/>
      <c r="K972" s="103"/>
      <c r="L972" s="103"/>
      <c r="M972" s="191"/>
    </row>
    <row r="973" spans="1:13">
      <c r="A973" s="192"/>
      <c r="B973" s="192"/>
      <c r="C973" s="192"/>
      <c r="D973" s="192"/>
      <c r="E973" s="192"/>
      <c r="F973" s="192"/>
      <c r="G973" s="192"/>
      <c r="H973" s="181"/>
      <c r="I973" s="181"/>
      <c r="J973" s="181"/>
      <c r="K973" s="181"/>
      <c r="L973" s="181"/>
      <c r="M973" s="191"/>
    </row>
    <row r="974" spans="1:13">
      <c r="A974" s="192"/>
      <c r="B974" s="192"/>
      <c r="C974" s="192"/>
      <c r="D974" s="192"/>
      <c r="E974" s="192"/>
      <c r="F974" s="192"/>
      <c r="G974" s="192"/>
      <c r="H974" s="194"/>
      <c r="I974" s="192"/>
      <c r="J974" s="194"/>
      <c r="K974" s="194"/>
      <c r="L974" s="192"/>
      <c r="M974" s="191"/>
    </row>
    <row r="975" spans="1:13">
      <c r="A975" s="192"/>
      <c r="B975" s="192"/>
      <c r="C975" s="192"/>
      <c r="D975" s="192"/>
      <c r="E975" s="192"/>
      <c r="F975" s="192"/>
      <c r="G975" s="192"/>
      <c r="H975" s="194"/>
      <c r="I975" s="192"/>
      <c r="J975" s="194"/>
      <c r="K975" s="194"/>
      <c r="L975" s="192"/>
      <c r="M975" s="191"/>
    </row>
    <row r="976" spans="1:13">
      <c r="A976" s="192"/>
      <c r="B976" s="192"/>
      <c r="C976" s="192"/>
      <c r="D976" s="192"/>
      <c r="E976" s="192"/>
      <c r="F976" s="192"/>
      <c r="G976" s="192"/>
      <c r="H976" s="194"/>
      <c r="I976" s="192"/>
      <c r="J976" s="194"/>
      <c r="K976" s="194"/>
      <c r="L976" s="192"/>
      <c r="M976" s="191"/>
    </row>
    <row r="977" spans="1:13">
      <c r="A977" s="192"/>
      <c r="B977" s="192"/>
      <c r="C977" s="192"/>
      <c r="D977" s="192"/>
      <c r="E977" s="192"/>
      <c r="F977" s="192"/>
      <c r="G977" s="192"/>
      <c r="H977" s="103"/>
      <c r="I977" s="103"/>
      <c r="J977" s="103"/>
      <c r="K977" s="103"/>
      <c r="L977" s="103"/>
      <c r="M977" s="191"/>
    </row>
    <row r="978" spans="1:13" ht="18">
      <c r="A978" s="170"/>
      <c r="B978" s="170"/>
      <c r="C978" s="170"/>
      <c r="D978" s="170"/>
      <c r="E978" s="170"/>
      <c r="F978" s="98"/>
      <c r="G978" s="98"/>
      <c r="H978" s="98"/>
      <c r="I978" s="98"/>
      <c r="J978" s="99"/>
      <c r="K978" s="99"/>
      <c r="L978" s="192"/>
      <c r="M978" s="191"/>
    </row>
    <row r="979" spans="1:13">
      <c r="A979" s="77"/>
      <c r="B979" s="77"/>
      <c r="C979" s="77"/>
      <c r="D979" s="77"/>
      <c r="E979" s="77"/>
      <c r="F979" s="78"/>
      <c r="G979" s="78"/>
      <c r="H979" s="79"/>
      <c r="I979" s="80"/>
      <c r="J979" s="81"/>
      <c r="K979" s="80"/>
      <c r="L979" s="80"/>
      <c r="M979" s="191"/>
    </row>
    <row r="980" spans="1:13">
      <c r="A980" s="120"/>
      <c r="B980" s="107"/>
      <c r="C980" s="98"/>
      <c r="D980" s="107"/>
      <c r="E980" s="107"/>
      <c r="F980" s="107"/>
      <c r="G980" s="98"/>
      <c r="H980" s="121"/>
      <c r="I980" s="87"/>
      <c r="J980" s="98"/>
      <c r="K980" s="88"/>
      <c r="L980" s="89"/>
      <c r="M980" s="191"/>
    </row>
    <row r="981" spans="1:13">
      <c r="A981" s="192"/>
      <c r="B981" s="192"/>
      <c r="C981" s="192"/>
      <c r="D981" s="192"/>
      <c r="E981" s="192"/>
      <c r="F981" s="192"/>
      <c r="G981" s="192"/>
      <c r="H981" s="90"/>
      <c r="I981" s="90"/>
      <c r="J981" s="84"/>
      <c r="K981" s="90"/>
      <c r="L981" s="90"/>
      <c r="M981" s="191"/>
    </row>
    <row r="982" spans="1:13">
      <c r="A982" s="192"/>
      <c r="B982" s="192"/>
      <c r="C982" s="192"/>
      <c r="D982" s="192"/>
      <c r="E982" s="192"/>
      <c r="F982" s="192"/>
      <c r="G982" s="192"/>
      <c r="H982" s="194"/>
      <c r="I982" s="192"/>
      <c r="J982" s="194"/>
      <c r="K982" s="194"/>
      <c r="L982" s="192"/>
      <c r="M982" s="191"/>
    </row>
    <row r="983" spans="1:13">
      <c r="A983" s="192"/>
      <c r="B983" s="192"/>
      <c r="C983" s="192"/>
      <c r="D983" s="192"/>
      <c r="E983" s="192"/>
      <c r="F983" s="192"/>
      <c r="G983" s="192"/>
      <c r="H983" s="194"/>
      <c r="I983" s="192"/>
      <c r="J983" s="194"/>
      <c r="K983" s="194"/>
      <c r="L983" s="192"/>
      <c r="M983" s="191"/>
    </row>
    <row r="984" spans="1:13">
      <c r="A984" s="192"/>
      <c r="B984" s="192"/>
      <c r="C984" s="192"/>
      <c r="D984" s="192"/>
      <c r="E984" s="192"/>
      <c r="F984" s="192"/>
      <c r="G984" s="192"/>
      <c r="H984" s="194"/>
      <c r="I984" s="192"/>
      <c r="J984" s="194"/>
      <c r="K984" s="194"/>
      <c r="L984" s="192"/>
      <c r="M984" s="191"/>
    </row>
    <row r="985" spans="1:13">
      <c r="A985" s="192"/>
      <c r="B985" s="192"/>
      <c r="C985" s="192"/>
      <c r="D985" s="192"/>
      <c r="E985" s="192"/>
      <c r="F985" s="192"/>
      <c r="G985" s="192"/>
      <c r="H985" s="194"/>
      <c r="I985" s="192"/>
      <c r="J985" s="194"/>
      <c r="K985" s="194"/>
      <c r="L985" s="192"/>
      <c r="M985" s="191"/>
    </row>
    <row r="986" spans="1:13">
      <c r="A986" s="192"/>
      <c r="B986" s="192"/>
      <c r="C986" s="192"/>
      <c r="D986" s="192"/>
      <c r="E986" s="192"/>
      <c r="F986" s="192"/>
      <c r="G986" s="192"/>
      <c r="H986" s="194"/>
      <c r="I986" s="192"/>
      <c r="J986" s="194"/>
      <c r="K986" s="194"/>
      <c r="L986" s="192"/>
      <c r="M986" s="191"/>
    </row>
    <row r="987" spans="1:13">
      <c r="A987" s="192"/>
      <c r="B987" s="192"/>
      <c r="C987" s="192"/>
      <c r="D987" s="192"/>
      <c r="E987" s="192"/>
      <c r="F987" s="192"/>
      <c r="G987" s="192"/>
      <c r="H987" s="194"/>
      <c r="I987" s="192"/>
      <c r="J987" s="194"/>
      <c r="K987" s="194"/>
      <c r="L987" s="192"/>
      <c r="M987" s="191"/>
    </row>
    <row r="988" spans="1:13">
      <c r="A988" s="192"/>
      <c r="B988" s="192"/>
      <c r="C988" s="192"/>
      <c r="D988" s="192"/>
      <c r="E988" s="192"/>
      <c r="F988" s="192"/>
      <c r="G988" s="192"/>
      <c r="H988" s="103"/>
      <c r="I988" s="103"/>
      <c r="J988" s="103"/>
      <c r="K988" s="103"/>
      <c r="L988" s="103"/>
      <c r="M988" s="191"/>
    </row>
    <row r="989" spans="1:13">
      <c r="A989" s="192"/>
      <c r="B989" s="192"/>
      <c r="C989" s="192"/>
      <c r="D989" s="192"/>
      <c r="E989" s="192"/>
      <c r="F989" s="192"/>
      <c r="G989" s="192"/>
      <c r="H989" s="181"/>
      <c r="I989" s="181"/>
      <c r="J989" s="181"/>
      <c r="K989" s="181"/>
      <c r="L989" s="181"/>
      <c r="M989" s="191"/>
    </row>
    <row r="990" spans="1:13">
      <c r="A990" s="192"/>
      <c r="B990" s="192"/>
      <c r="C990" s="192"/>
      <c r="D990" s="192"/>
      <c r="E990" s="192"/>
      <c r="F990" s="192"/>
      <c r="G990" s="192"/>
      <c r="H990" s="194"/>
      <c r="I990" s="192"/>
      <c r="J990" s="194"/>
      <c r="K990" s="194"/>
      <c r="L990" s="192"/>
      <c r="M990" s="191"/>
    </row>
    <row r="991" spans="1:13">
      <c r="A991" s="192"/>
      <c r="B991" s="192"/>
      <c r="C991" s="192"/>
      <c r="D991" s="192"/>
      <c r="E991" s="192"/>
      <c r="F991" s="192"/>
      <c r="G991" s="192"/>
      <c r="H991" s="194"/>
      <c r="I991" s="192"/>
      <c r="J991" s="194"/>
      <c r="K991" s="194"/>
      <c r="L991" s="192"/>
      <c r="M991" s="191"/>
    </row>
    <row r="992" spans="1:13">
      <c r="A992" s="192"/>
      <c r="B992" s="192"/>
      <c r="C992" s="192"/>
      <c r="D992" s="192"/>
      <c r="E992" s="192"/>
      <c r="F992" s="192"/>
      <c r="G992" s="192"/>
      <c r="H992" s="194"/>
      <c r="I992" s="192"/>
      <c r="J992" s="194"/>
      <c r="K992" s="194"/>
      <c r="L992" s="192"/>
      <c r="M992" s="191"/>
    </row>
    <row r="993" spans="1:13">
      <c r="A993" s="192"/>
      <c r="B993" s="192"/>
      <c r="C993" s="192"/>
      <c r="D993" s="192"/>
      <c r="E993" s="192"/>
      <c r="F993" s="192"/>
      <c r="G993" s="192"/>
      <c r="H993" s="194"/>
      <c r="I993" s="192"/>
      <c r="J993" s="194"/>
      <c r="K993" s="194"/>
      <c r="L993" s="192"/>
      <c r="M993" s="191"/>
    </row>
    <row r="994" spans="1:13" ht="18">
      <c r="A994" s="170"/>
      <c r="B994" s="170"/>
      <c r="C994" s="170"/>
      <c r="D994" s="170"/>
      <c r="E994" s="170"/>
      <c r="F994" s="98"/>
      <c r="G994" s="98"/>
      <c r="H994" s="98"/>
      <c r="I994" s="98"/>
      <c r="J994" s="99"/>
      <c r="K994" s="99"/>
      <c r="L994" s="192"/>
      <c r="M994" s="191"/>
    </row>
    <row r="995" spans="1:13">
      <c r="A995" s="77"/>
      <c r="B995" s="77"/>
      <c r="C995" s="77"/>
      <c r="D995" s="77"/>
      <c r="E995" s="77"/>
      <c r="F995" s="78"/>
      <c r="G995" s="78"/>
      <c r="H995" s="79"/>
      <c r="I995" s="80"/>
      <c r="J995" s="81"/>
      <c r="K995" s="80"/>
      <c r="L995" s="80"/>
      <c r="M995" s="191"/>
    </row>
    <row r="996" spans="1:13">
      <c r="A996" s="120"/>
      <c r="B996" s="107"/>
      <c r="C996" s="98"/>
      <c r="D996" s="107"/>
      <c r="E996" s="107"/>
      <c r="F996" s="107"/>
      <c r="G996" s="98"/>
      <c r="H996" s="121"/>
      <c r="I996" s="87"/>
      <c r="J996" s="98"/>
      <c r="K996" s="88"/>
      <c r="L996" s="89"/>
      <c r="M996" s="191"/>
    </row>
    <row r="997" spans="1:13">
      <c r="A997" s="192"/>
      <c r="B997" s="192"/>
      <c r="C997" s="192"/>
      <c r="D997" s="192"/>
      <c r="E997" s="192"/>
      <c r="F997" s="192"/>
      <c r="G997" s="192"/>
      <c r="H997" s="90"/>
      <c r="I997" s="90"/>
      <c r="J997" s="84"/>
      <c r="K997" s="90"/>
      <c r="L997" s="90"/>
      <c r="M997" s="191"/>
    </row>
    <row r="998" spans="1:13">
      <c r="A998" s="192"/>
      <c r="B998" s="192"/>
      <c r="C998" s="192"/>
      <c r="D998" s="192"/>
      <c r="E998" s="192"/>
      <c r="F998" s="192"/>
      <c r="G998" s="192"/>
      <c r="H998" s="194"/>
      <c r="I998" s="192"/>
      <c r="J998" s="194"/>
      <c r="K998" s="194"/>
      <c r="L998" s="192"/>
      <c r="M998" s="191"/>
    </row>
    <row r="999" spans="1:13">
      <c r="A999" s="192"/>
      <c r="B999" s="192"/>
      <c r="C999" s="192"/>
      <c r="D999" s="192"/>
      <c r="E999" s="192"/>
      <c r="F999" s="192"/>
      <c r="G999" s="192"/>
      <c r="H999" s="194"/>
      <c r="I999" s="192"/>
      <c r="J999" s="194"/>
      <c r="K999" s="194"/>
      <c r="L999" s="192"/>
      <c r="M999" s="191"/>
    </row>
    <row r="1000" spans="1:13">
      <c r="A1000" s="190"/>
      <c r="B1000" s="190"/>
      <c r="C1000" s="190"/>
      <c r="D1000" s="190"/>
      <c r="E1000" s="190"/>
      <c r="F1000" s="190"/>
      <c r="G1000" s="190"/>
      <c r="H1000" s="190"/>
      <c r="I1000" s="191"/>
      <c r="J1000" s="191"/>
      <c r="K1000" s="190"/>
      <c r="L1000" s="191"/>
      <c r="M1000" s="191"/>
    </row>
    <row r="1001" spans="1:13">
      <c r="A1001" s="74"/>
      <c r="B1001" s="74"/>
      <c r="C1001" s="74"/>
      <c r="D1001" s="74"/>
      <c r="E1001" s="74"/>
      <c r="F1001" s="74"/>
      <c r="G1001" s="74"/>
      <c r="H1001" s="74"/>
      <c r="I1001" s="75"/>
      <c r="J1001" s="75"/>
      <c r="K1001" s="74"/>
      <c r="L1001" s="75"/>
      <c r="M1001" s="75"/>
    </row>
  </sheetData>
  <sheetProtection selectLockedCells="1" selectUnlockedCells="1"/>
  <customSheetViews>
    <customSheetView guid="{12F5DC8C-C98D-4D40-8234-3854F1026959}" scale="80" hiddenColumns="1" topLeftCell="A1700">
      <selection activeCell="F1709" sqref="F1709"/>
      <rowBreaks count="53" manualBreakCount="53">
        <brk id="171" max="16383" man="1"/>
        <brk id="192" max="16383" man="1"/>
        <brk id="198" max="16383" man="1"/>
        <brk id="217" max="16383" man="1"/>
        <brk id="245" max="16383" man="1"/>
        <brk id="294" max="16383" man="1"/>
        <brk id="333" max="16383" man="1"/>
        <brk id="335" max="16383" man="1"/>
        <brk id="377" max="16383" man="1"/>
        <brk id="434" max="16383" man="1"/>
        <brk id="435" max="16383" man="1"/>
        <brk id="455" max="16383" man="1"/>
        <brk id="456" max="16383" man="1"/>
        <brk id="473" max="16383" man="1"/>
        <brk id="474" max="16383" man="1"/>
        <brk id="479" max="16383" man="1"/>
        <brk id="516" max="16383" man="1"/>
        <brk id="519" max="16383" man="1"/>
        <brk id="530" max="16383" man="1"/>
        <brk id="562" max="16383" man="1"/>
        <brk id="594" max="16383" man="1"/>
        <brk id="633" max="16383" man="1"/>
        <brk id="680" max="16383" man="1"/>
        <brk id="720" max="16383" man="1"/>
        <brk id="753" max="16383" man="1"/>
        <brk id="785" max="16383" man="1"/>
        <brk id="817" max="16383" man="1"/>
        <brk id="850" max="16383" man="1"/>
        <brk id="882" max="16383" man="1"/>
        <brk id="913" max="16383" man="1"/>
        <brk id="930" max="16383" man="1"/>
        <brk id="931" max="16383" man="1"/>
        <brk id="965" max="16383" man="1"/>
        <brk id="1028" max="16383" man="1"/>
        <brk id="1049" max="16383" man="1"/>
        <brk id="1058" max="16383" man="1"/>
        <brk id="1078" max="16383" man="1"/>
        <brk id="1094" max="16383" man="1"/>
        <brk id="1130" max="16383" man="1"/>
        <brk id="1134" max="16383" man="1"/>
        <brk id="1177" max="16383" man="1"/>
        <brk id="1198" max="16383" man="1"/>
        <brk id="1215" max="16383" man="1"/>
        <brk id="1238" max="16383" man="1"/>
        <brk id="1271" max="16383" man="1"/>
        <brk id="1273" max="16383" man="1"/>
        <brk id="1305" max="16383" man="1"/>
        <brk id="1350" max="16383" man="1"/>
        <brk id="1384" max="16383" man="1"/>
        <brk id="1419" max="16383" man="1"/>
        <brk id="1443" max="16383" man="1"/>
        <brk id="1465" max="16383" man="1"/>
        <brk id="1481" max="16383" man="1"/>
      </rowBreaks>
      <pageMargins left="0.23611111111111113" right="0.23611111111111113" top="0.74791666666666667" bottom="0.74791666666666667" header="0.51181102362204722" footer="0.51181102362204722"/>
      <pageSetup paperSize="9" scale="56" firstPageNumber="0" orientation="landscape" horizontalDpi="300" verticalDpi="300" r:id="rId1"/>
      <headerFooter alignWithMargins="0"/>
    </customSheetView>
    <customSheetView guid="{E712F5DD-8DFE-AD43-917D-346DE9891A73}" showRuler="0">
      <pageMargins left="0.75" right="0.75" top="1" bottom="1" header="0.5" footer="0.5"/>
    </customSheetView>
    <customSheetView guid="{EEBAF3BC-74ED-7E49-929E-C3C6F3F89C36}" showRuler="0">
      <pageMargins left="0.75" right="0.75" top="1" bottom="1" header="0.5" footer="0.5"/>
    </customSheetView>
    <customSheetView guid="{2CBAF3EE-928D-1043-A3C2-C16C2D0F8767}" showRuler="0">
      <pageMargins left="0.75" right="0.75" top="1" bottom="1" header="0.5" footer="0.5"/>
    </customSheetView>
  </customSheetViews>
  <mergeCells count="46">
    <mergeCell ref="I221:M221"/>
    <mergeCell ref="I222:M222"/>
    <mergeCell ref="F2:M2"/>
    <mergeCell ref="A180:C180"/>
    <mergeCell ref="I143:M143"/>
    <mergeCell ref="I142:M142"/>
    <mergeCell ref="I101:M101"/>
    <mergeCell ref="I102:M102"/>
    <mergeCell ref="I114:M114"/>
    <mergeCell ref="I115:M115"/>
    <mergeCell ref="I155:M155"/>
    <mergeCell ref="I165:M165"/>
    <mergeCell ref="I166:M166"/>
    <mergeCell ref="I175:M175"/>
    <mergeCell ref="I176:M176"/>
    <mergeCell ref="I125:M125"/>
    <mergeCell ref="I126:M126"/>
    <mergeCell ref="I127:M127"/>
    <mergeCell ref="A151:E151"/>
    <mergeCell ref="I154:M154"/>
    <mergeCell ref="I71:M71"/>
    <mergeCell ref="I81:M81"/>
    <mergeCell ref="I82:M82"/>
    <mergeCell ref="I91:M91"/>
    <mergeCell ref="I92:M92"/>
    <mergeCell ref="I70:M70"/>
    <mergeCell ref="I47:M47"/>
    <mergeCell ref="I48:M48"/>
    <mergeCell ref="I59:M59"/>
    <mergeCell ref="I60:M60"/>
    <mergeCell ref="A205:C205"/>
    <mergeCell ref="I212:M212"/>
    <mergeCell ref="I213:M213"/>
    <mergeCell ref="A216:E216"/>
    <mergeCell ref="A219:E220"/>
    <mergeCell ref="I186:M186"/>
    <mergeCell ref="I187:M187"/>
    <mergeCell ref="A192:C192"/>
    <mergeCell ref="I198:M198"/>
    <mergeCell ref="I199:M199"/>
    <mergeCell ref="I248:L248"/>
    <mergeCell ref="A226:L226"/>
    <mergeCell ref="A238:L238"/>
    <mergeCell ref="J233:L233"/>
    <mergeCell ref="J234:L234"/>
    <mergeCell ref="I247:L247"/>
  </mergeCells>
  <pageMargins left="0.23611111111111113" right="0.23611111111111113" top="0.74791666666666667" bottom="0.74791666666666667" header="0.51181102362204722" footer="0.51181102362204722"/>
  <pageSetup paperSize="9" scale="56" firstPageNumber="0" orientation="landscape" horizontalDpi="300" verticalDpi="300" r:id="rId2"/>
  <headerFooter alignWithMargins="0"/>
  <rowBreaks count="6" manualBreakCount="6">
    <brk id="45" max="16383" man="1"/>
    <brk id="74" max="16383" man="1"/>
    <brk id="86" max="16383" man="1"/>
    <brk id="104" max="16383" man="1"/>
    <brk id="125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Formularze cenowe</vt:lpstr>
      <vt:lpstr>'Formularze cenowe'!Excel_BuiltIn_Print_Area</vt:lpstr>
      <vt:lpstr>'Formularze cenowe'!Z_A12D78E1_E816_49A0_9690_B02015E190E5__wvu_Cols</vt:lpstr>
      <vt:lpstr>'Formularze cenowe'!Z_B9435775_093C_48FC_8BE6_2339396EA293__wvu_Cols</vt:lpstr>
      <vt:lpstr>'Formularze cenowe'!Z_E5764F07_9C68_449A_BB38_3A051E1D6BB5__wvu_Cols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2025-12-17T11:27:54Z</cp:lastPrinted>
  <dcterms:created xsi:type="dcterms:W3CDTF">2025-12-15T11:03:26Z</dcterms:created>
  <dcterms:modified xsi:type="dcterms:W3CDTF">2026-10-14T12:04:32Z</dcterms:modified>
</cp:coreProperties>
</file>